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Lietaus nuotekų IT" sheetId="1" r:id="rId1"/>
  </sheets>
  <definedNames/>
  <calcPr fullCalcOnLoad="1"/>
</workbook>
</file>

<file path=xl/sharedStrings.xml><?xml version="1.0" encoding="utf-8"?>
<sst xmlns="http://schemas.openxmlformats.org/spreadsheetml/2006/main" count="122" uniqueCount="44">
  <si>
    <t>UAB „Klaipėdos rajono energija“</t>
  </si>
  <si>
    <t>Ilgalaikis materialusis turtas naudojamas paviršinių lietaus nuotekų priežiūros veikloje</t>
  </si>
  <si>
    <t>Ilg.t.grupės</t>
  </si>
  <si>
    <t>Rūšys</t>
  </si>
  <si>
    <t>Išleidimo</t>
  </si>
  <si>
    <t>Įvedimo į</t>
  </si>
  <si>
    <t>Inventorinis  Nr.</t>
  </si>
  <si>
    <t>Metai</t>
  </si>
  <si>
    <t>Pradinė vertė         €</t>
  </si>
  <si>
    <t>Likutinė 2015 12 31</t>
  </si>
  <si>
    <t>Nusidėvėjimas     2015 12 31</t>
  </si>
  <si>
    <t>Nusid</t>
  </si>
  <si>
    <t>Likutinė</t>
  </si>
  <si>
    <t>Likutinė €</t>
  </si>
  <si>
    <t>Nusidė-</t>
  </si>
  <si>
    <t>Nusidėvėjimo pradžios data</t>
  </si>
  <si>
    <t>Sąnaudų priskyrimo kriterijus</t>
  </si>
  <si>
    <t>Finansavimo šaltinis</t>
  </si>
  <si>
    <t>(pagaminimo)</t>
  </si>
  <si>
    <t>eksploataciją</t>
  </si>
  <si>
    <t>vėjimas €</t>
  </si>
  <si>
    <t>2020 12 31</t>
  </si>
  <si>
    <t>metai</t>
  </si>
  <si>
    <t>data</t>
  </si>
  <si>
    <t>2019 12 31</t>
  </si>
  <si>
    <t>Pastatai</t>
  </si>
  <si>
    <t>šiluma</t>
  </si>
  <si>
    <t>viso 121</t>
  </si>
  <si>
    <t>Įrenginiai</t>
  </si>
  <si>
    <t>Trans.ryšių,kt.įreng.</t>
  </si>
  <si>
    <t>Šilumos mazgas Gargždų g. 26</t>
  </si>
  <si>
    <t>viso 124</t>
  </si>
  <si>
    <t xml:space="preserve">Automobilis WV Cady </t>
  </si>
  <si>
    <t>LN-2</t>
  </si>
  <si>
    <t>Netiesioginės</t>
  </si>
  <si>
    <t>Nuosavos lėšos</t>
  </si>
  <si>
    <t>Automobilis Renault Trafic</t>
  </si>
  <si>
    <t>LN-3</t>
  </si>
  <si>
    <t>Transp.pr.</t>
  </si>
  <si>
    <t xml:space="preserve"> 122 transporto priemonės</t>
  </si>
  <si>
    <t>Nešiojamas kompiuteris LENOVO (inžinierės)</t>
  </si>
  <si>
    <t>LN-1</t>
  </si>
  <si>
    <t xml:space="preserve"> 123 Kita įranga, prietaisai, įrankiai ir įrenginiai</t>
  </si>
  <si>
    <t>IMT iš viso: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</si>
</sst>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yyyy/mm/dd"/>
    <numFmt numFmtId="166" formatCode="0.00_ ;[RED]\-0.00\ "/>
    <numFmt numFmtId="167" formatCode="0_ ;[RED]\-0\ "/>
    <numFmt numFmtId="168" formatCode="0.00"/>
  </numFmts>
  <fonts count="5">
    <font>
      <sz val="10"/>
      <name val="Arial"/>
      <family val="0"/>
    </font>
    <font>
      <sz val="8"/>
      <name val="Arial Baltic"/>
      <family val="0"/>
    </font>
    <font>
      <b/>
      <sz val="8"/>
      <name val="Arial Baltic"/>
      <family val="0"/>
    </font>
    <font>
      <sz val="7"/>
      <name val="Arial"/>
      <family val="0"/>
    </font>
    <font>
      <b/>
      <i/>
      <sz val="8"/>
      <name val="Arial Baltic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70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1" fillId="2" borderId="1" xfId="0" applyFont="1" applyFill="1" applyBorder="1" applyAlignment="1">
      <alignment/>
    </xf>
    <xf numFmtId="164" fontId="2" fillId="0" borderId="0" xfId="0" applyFont="1" applyAlignment="1">
      <alignment/>
    </xf>
    <xf numFmtId="164" fontId="2" fillId="0" borderId="0" xfId="0" applyFont="1" applyBorder="1" applyAlignment="1">
      <alignment horizontal="center" vertical="center"/>
    </xf>
    <xf numFmtId="164" fontId="2" fillId="0" borderId="0" xfId="0" applyFont="1" applyBorder="1" applyAlignment="1">
      <alignment horizontal="center"/>
    </xf>
    <xf numFmtId="164" fontId="2" fillId="0" borderId="0" xfId="0" applyFont="1" applyBorder="1" applyAlignment="1">
      <alignment horizontal="center" wrapText="1"/>
    </xf>
    <xf numFmtId="164" fontId="2" fillId="0" borderId="0" xfId="0" applyFont="1" applyBorder="1" applyAlignment="1">
      <alignment horizontal="center" vertical="center" wrapText="1"/>
    </xf>
    <xf numFmtId="164" fontId="2" fillId="0" borderId="0" xfId="0" applyFont="1" applyBorder="1" applyAlignment="1">
      <alignment/>
    </xf>
    <xf numFmtId="164" fontId="2" fillId="2" borderId="0" xfId="0" applyFont="1" applyFill="1" applyBorder="1" applyAlignment="1">
      <alignment/>
    </xf>
    <xf numFmtId="164" fontId="2" fillId="0" borderId="2" xfId="0" applyFont="1" applyBorder="1" applyAlignment="1">
      <alignment horizontal="center" vertical="center"/>
    </xf>
    <xf numFmtId="164" fontId="2" fillId="0" borderId="2" xfId="0" applyFont="1" applyBorder="1" applyAlignment="1">
      <alignment horizontal="center"/>
    </xf>
    <xf numFmtId="164" fontId="2" fillId="0" borderId="2" xfId="0" applyFont="1" applyBorder="1" applyAlignment="1">
      <alignment horizontal="center" wrapText="1"/>
    </xf>
    <xf numFmtId="164" fontId="2" fillId="0" borderId="2" xfId="0" applyFont="1" applyBorder="1" applyAlignment="1">
      <alignment horizontal="center" vertical="center" wrapText="1"/>
    </xf>
    <xf numFmtId="164" fontId="2" fillId="0" borderId="2" xfId="0" applyFont="1" applyBorder="1" applyAlignment="1">
      <alignment/>
    </xf>
    <xf numFmtId="164" fontId="2" fillId="2" borderId="2" xfId="0" applyFont="1" applyFill="1" applyBorder="1" applyAlignment="1">
      <alignment/>
    </xf>
    <xf numFmtId="164" fontId="2" fillId="0" borderId="3" xfId="0" applyFont="1" applyBorder="1" applyAlignment="1">
      <alignment horizontal="center" vertical="center"/>
    </xf>
    <xf numFmtId="164" fontId="2" fillId="0" borderId="4" xfId="0" applyFont="1" applyBorder="1" applyAlignment="1">
      <alignment horizontal="center"/>
    </xf>
    <xf numFmtId="164" fontId="2" fillId="0" borderId="5" xfId="0" applyFont="1" applyBorder="1" applyAlignment="1">
      <alignment horizontal="center" wrapText="1"/>
    </xf>
    <xf numFmtId="164" fontId="2" fillId="0" borderId="5" xfId="0" applyFont="1" applyBorder="1" applyAlignment="1">
      <alignment horizontal="center" vertical="center"/>
    </xf>
    <xf numFmtId="164" fontId="2" fillId="0" borderId="5" xfId="0" applyFont="1" applyBorder="1" applyAlignment="1">
      <alignment horizontal="center" vertical="center" wrapText="1"/>
    </xf>
    <xf numFmtId="164" fontId="2" fillId="0" borderId="4" xfId="0" applyFont="1" applyBorder="1" applyAlignment="1">
      <alignment/>
    </xf>
    <xf numFmtId="164" fontId="2" fillId="2" borderId="1" xfId="0" applyFont="1" applyFill="1" applyBorder="1" applyAlignment="1">
      <alignment/>
    </xf>
    <xf numFmtId="164" fontId="2" fillId="0" borderId="6" xfId="0" applyFont="1" applyBorder="1" applyAlignment="1">
      <alignment horizontal="center" vertical="center" wrapText="1"/>
    </xf>
    <xf numFmtId="164" fontId="2" fillId="0" borderId="1" xfId="0" applyFont="1" applyBorder="1" applyAlignment="1">
      <alignment horizontal="center" vertical="center" wrapText="1"/>
    </xf>
    <xf numFmtId="164" fontId="2" fillId="2" borderId="7" xfId="0" applyFont="1" applyFill="1" applyBorder="1" applyAlignment="1">
      <alignment/>
    </xf>
    <xf numFmtId="165" fontId="2" fillId="0" borderId="5" xfId="0" applyNumberFormat="1" applyFont="1" applyBorder="1" applyAlignment="1">
      <alignment horizontal="center" vertical="center"/>
    </xf>
    <xf numFmtId="164" fontId="2" fillId="0" borderId="5" xfId="0" applyFont="1" applyBorder="1" applyAlignment="1">
      <alignment horizontal="center"/>
    </xf>
    <xf numFmtId="164" fontId="2" fillId="0" borderId="2" xfId="0" applyFont="1" applyBorder="1" applyAlignment="1">
      <alignment vertical="center"/>
    </xf>
    <xf numFmtId="164" fontId="2" fillId="0" borderId="0" xfId="0" applyFont="1" applyAlignment="1">
      <alignment vertical="center"/>
    </xf>
    <xf numFmtId="164" fontId="1" fillId="0" borderId="1" xfId="0" applyFont="1" applyBorder="1" applyAlignment="1">
      <alignment/>
    </xf>
    <xf numFmtId="164" fontId="1" fillId="0" borderId="7" xfId="0" applyFont="1" applyBorder="1" applyAlignment="1">
      <alignment/>
    </xf>
    <xf numFmtId="164" fontId="1" fillId="0" borderId="7" xfId="0" applyFont="1" applyBorder="1" applyAlignment="1">
      <alignment horizontal="center"/>
    </xf>
    <xf numFmtId="166" fontId="1" fillId="0" borderId="7" xfId="0" applyNumberFormat="1" applyFont="1" applyBorder="1" applyAlignment="1">
      <alignment/>
    </xf>
    <xf numFmtId="167" fontId="1" fillId="0" borderId="7" xfId="0" applyNumberFormat="1" applyFont="1" applyBorder="1" applyAlignment="1">
      <alignment/>
    </xf>
    <xf numFmtId="164" fontId="1" fillId="2" borderId="7" xfId="0" applyFont="1" applyFill="1" applyBorder="1" applyAlignment="1">
      <alignment/>
    </xf>
    <xf numFmtId="164" fontId="1" fillId="0" borderId="0" xfId="0" applyFont="1" applyBorder="1" applyAlignment="1">
      <alignment/>
    </xf>
    <xf numFmtId="164" fontId="2" fillId="0" borderId="8" xfId="0" applyFont="1" applyBorder="1" applyAlignment="1">
      <alignment/>
    </xf>
    <xf numFmtId="164" fontId="2" fillId="0" borderId="8" xfId="0" applyFont="1" applyBorder="1" applyAlignment="1">
      <alignment horizontal="center"/>
    </xf>
    <xf numFmtId="168" fontId="2" fillId="0" borderId="8" xfId="0" applyNumberFormat="1" applyFont="1" applyBorder="1" applyAlignment="1">
      <alignment/>
    </xf>
    <xf numFmtId="166" fontId="2" fillId="0" borderId="8" xfId="0" applyNumberFormat="1" applyFont="1" applyBorder="1" applyAlignment="1">
      <alignment/>
    </xf>
    <xf numFmtId="167" fontId="2" fillId="0" borderId="8" xfId="0" applyNumberFormat="1" applyFont="1" applyBorder="1" applyAlignment="1">
      <alignment/>
    </xf>
    <xf numFmtId="164" fontId="1" fillId="2" borderId="8" xfId="0" applyFont="1" applyFill="1" applyBorder="1" applyAlignment="1">
      <alignment/>
    </xf>
    <xf numFmtId="164" fontId="1" fillId="0" borderId="5" xfId="0" applyFont="1" applyBorder="1" applyAlignment="1">
      <alignment/>
    </xf>
    <xf numFmtId="164" fontId="1" fillId="0" borderId="5" xfId="0" applyFont="1" applyBorder="1" applyAlignment="1">
      <alignment horizontal="center"/>
    </xf>
    <xf numFmtId="166" fontId="1" fillId="0" borderId="5" xfId="0" applyNumberFormat="1" applyFont="1" applyBorder="1" applyAlignment="1">
      <alignment/>
    </xf>
    <xf numFmtId="167" fontId="1" fillId="0" borderId="5" xfId="0" applyNumberFormat="1" applyFont="1" applyBorder="1" applyAlignment="1">
      <alignment/>
    </xf>
    <xf numFmtId="164" fontId="1" fillId="2" borderId="5" xfId="0" applyFont="1" applyFill="1" applyBorder="1" applyAlignment="1">
      <alignment/>
    </xf>
    <xf numFmtId="166" fontId="2" fillId="0" borderId="5" xfId="0" applyNumberFormat="1" applyFont="1" applyBorder="1" applyAlignment="1">
      <alignment/>
    </xf>
    <xf numFmtId="164" fontId="1" fillId="0" borderId="1" xfId="0" applyFont="1" applyBorder="1" applyAlignment="1">
      <alignment horizontal="center"/>
    </xf>
    <xf numFmtId="166" fontId="1" fillId="0" borderId="1" xfId="0" applyNumberFormat="1" applyFont="1" applyBorder="1" applyAlignment="1">
      <alignment/>
    </xf>
    <xf numFmtId="167" fontId="1" fillId="0" borderId="1" xfId="0" applyNumberFormat="1" applyFont="1" applyBorder="1" applyAlignment="1">
      <alignment/>
    </xf>
    <xf numFmtId="164" fontId="2" fillId="0" borderId="1" xfId="0" applyFont="1" applyBorder="1" applyAlignment="1">
      <alignment/>
    </xf>
    <xf numFmtId="164" fontId="1" fillId="0" borderId="4" xfId="0" applyFont="1" applyBorder="1" applyAlignment="1">
      <alignment/>
    </xf>
    <xf numFmtId="165" fontId="1" fillId="0" borderId="4" xfId="0" applyNumberFormat="1" applyFont="1" applyBorder="1" applyAlignment="1">
      <alignment/>
    </xf>
    <xf numFmtId="164" fontId="1" fillId="0" borderId="4" xfId="0" applyFont="1" applyBorder="1" applyAlignment="1">
      <alignment horizontal="center"/>
    </xf>
    <xf numFmtId="166" fontId="1" fillId="0" borderId="4" xfId="0" applyNumberFormat="1" applyFont="1" applyBorder="1" applyAlignment="1">
      <alignment/>
    </xf>
    <xf numFmtId="166" fontId="1" fillId="2" borderId="4" xfId="0" applyNumberFormat="1" applyFont="1" applyFill="1" applyBorder="1" applyAlignment="1">
      <alignment/>
    </xf>
    <xf numFmtId="165" fontId="3" fillId="0" borderId="0" xfId="0" applyNumberFormat="1" applyFont="1" applyAlignment="1">
      <alignment/>
    </xf>
    <xf numFmtId="166" fontId="2" fillId="0" borderId="4" xfId="0" applyNumberFormat="1" applyFont="1" applyBorder="1" applyAlignment="1">
      <alignment/>
    </xf>
    <xf numFmtId="164" fontId="1" fillId="0" borderId="1" xfId="0" applyFont="1" applyBorder="1" applyAlignment="1">
      <alignment horizontal="center" vertical="center"/>
    </xf>
    <xf numFmtId="166" fontId="1" fillId="2" borderId="8" xfId="0" applyNumberFormat="1" applyFont="1" applyFill="1" applyBorder="1" applyAlignment="1">
      <alignment/>
    </xf>
    <xf numFmtId="166" fontId="1" fillId="2" borderId="5" xfId="0" applyNumberFormat="1" applyFont="1" applyFill="1" applyBorder="1" applyAlignment="1">
      <alignment/>
    </xf>
    <xf numFmtId="166" fontId="1" fillId="2" borderId="1" xfId="0" applyNumberFormat="1" applyFont="1" applyFill="1" applyBorder="1" applyAlignment="1">
      <alignment/>
    </xf>
    <xf numFmtId="165" fontId="1" fillId="0" borderId="1" xfId="0" applyNumberFormat="1" applyFont="1" applyBorder="1" applyAlignment="1">
      <alignment/>
    </xf>
    <xf numFmtId="164" fontId="1" fillId="0" borderId="8" xfId="0" applyFont="1" applyBorder="1" applyAlignment="1">
      <alignment/>
    </xf>
    <xf numFmtId="164" fontId="4" fillId="0" borderId="8" xfId="0" applyFont="1" applyBorder="1" applyAlignment="1">
      <alignment/>
    </xf>
    <xf numFmtId="164" fontId="1" fillId="0" borderId="8" xfId="0" applyFont="1" applyBorder="1" applyAlignment="1">
      <alignment horizontal="center"/>
    </xf>
    <xf numFmtId="166" fontId="1" fillId="0" borderId="8" xfId="0" applyNumberFormat="1" applyFont="1" applyBorder="1" applyAlignment="1">
      <alignment/>
    </xf>
    <xf numFmtId="164" fontId="1" fillId="2" borderId="0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45"/>
  <sheetViews>
    <sheetView tabSelected="1" zoomScale="160" zoomScaleNormal="160" workbookViewId="0" topLeftCell="A1">
      <selection activeCell="FS53" sqref="FS53"/>
    </sheetView>
  </sheetViews>
  <sheetFormatPr defaultColWidth="9.140625" defaultRowHeight="12.75"/>
  <cols>
    <col min="1" max="1" width="9.7109375" style="1" hidden="1" customWidth="1"/>
    <col min="2" max="2" width="4.8515625" style="1" hidden="1" customWidth="1"/>
    <col min="3" max="3" width="32.00390625" style="1" customWidth="1"/>
    <col min="4" max="4" width="5.57421875" style="1" hidden="1" customWidth="1"/>
    <col min="5" max="5" width="11.8515625" style="1" customWidth="1"/>
    <col min="6" max="6" width="10.00390625" style="1" customWidth="1"/>
    <col min="7" max="7" width="9.8515625" style="1" customWidth="1"/>
    <col min="8" max="8" width="5.8515625" style="1" customWidth="1"/>
    <col min="9" max="9" width="9.421875" style="1" customWidth="1"/>
    <col min="10" max="10" width="7.57421875" style="1" hidden="1" customWidth="1"/>
    <col min="11" max="11" width="10.421875" style="1" hidden="1" customWidth="1"/>
    <col min="12" max="12" width="6.421875" style="1" hidden="1" customWidth="1"/>
    <col min="13" max="13" width="8.00390625" style="1" hidden="1" customWidth="1"/>
    <col min="14" max="14" width="6.421875" style="1" hidden="1" customWidth="1"/>
    <col min="15" max="15" width="8.8515625" style="1" hidden="1" customWidth="1"/>
    <col min="16" max="16" width="6.421875" style="1" hidden="1" customWidth="1"/>
    <col min="17" max="17" width="9.421875" style="1" hidden="1" customWidth="1"/>
    <col min="18" max="18" width="6.421875" style="1" hidden="1" customWidth="1"/>
    <col min="19" max="19" width="7.57421875" style="1" hidden="1" customWidth="1"/>
    <col min="20" max="20" width="7.421875" style="1" hidden="1" customWidth="1"/>
    <col min="21" max="21" width="8.00390625" style="1" hidden="1" customWidth="1"/>
    <col min="22" max="22" width="6.8515625" style="1" hidden="1" customWidth="1"/>
    <col min="23" max="23" width="8.421875" style="1" hidden="1" customWidth="1"/>
    <col min="24" max="24" width="6.8515625" style="1" hidden="1" customWidth="1"/>
    <col min="25" max="25" width="7.57421875" style="1" hidden="1" customWidth="1"/>
    <col min="26" max="26" width="6.8515625" style="1" hidden="1" customWidth="1"/>
    <col min="27" max="27" width="7.7109375" style="1" hidden="1" customWidth="1"/>
    <col min="28" max="28" width="7.421875" style="1" hidden="1" customWidth="1"/>
    <col min="29" max="29" width="8.421875" style="1" hidden="1" customWidth="1"/>
    <col min="30" max="30" width="7.00390625" style="1" hidden="1" customWidth="1"/>
    <col min="31" max="31" width="8.57421875" style="1" hidden="1" customWidth="1"/>
    <col min="32" max="32" width="6.7109375" style="1" hidden="1" customWidth="1"/>
    <col min="33" max="33" width="8.00390625" style="1" hidden="1" customWidth="1"/>
    <col min="34" max="34" width="7.421875" style="1" hidden="1" customWidth="1"/>
    <col min="35" max="35" width="8.421875" style="1" hidden="1" customWidth="1"/>
    <col min="36" max="36" width="9.421875" style="1" hidden="1" customWidth="1"/>
    <col min="37" max="37" width="4.8515625" style="2" hidden="1" customWidth="1"/>
    <col min="38" max="38" width="5.421875" style="2" hidden="1" customWidth="1"/>
    <col min="39" max="39" width="4.8515625" style="2" hidden="1" customWidth="1"/>
    <col min="40" max="40" width="5.421875" style="2" hidden="1" customWidth="1"/>
    <col min="41" max="41" width="3.7109375" style="2" hidden="1" customWidth="1"/>
    <col min="42" max="42" width="4.421875" style="2" hidden="1" customWidth="1"/>
    <col min="43" max="43" width="4.7109375" style="2" hidden="1" customWidth="1"/>
    <col min="44" max="44" width="5.57421875" style="2" hidden="1" customWidth="1"/>
    <col min="45" max="46" width="5.421875" style="2" hidden="1" customWidth="1"/>
    <col min="47" max="47" width="5.57421875" style="2" hidden="1" customWidth="1"/>
    <col min="48" max="48" width="4.7109375" style="2" hidden="1" customWidth="1"/>
    <col min="49" max="49" width="4.57421875" style="2" hidden="1" customWidth="1"/>
    <col min="50" max="50" width="4.421875" style="2" hidden="1" customWidth="1"/>
    <col min="51" max="51" width="3.421875" style="2" hidden="1" customWidth="1"/>
    <col min="52" max="52" width="6.00390625" style="2" hidden="1" customWidth="1"/>
    <col min="53" max="53" width="4.421875" style="1" hidden="1" customWidth="1"/>
    <col min="54" max="54" width="6.421875" style="1" hidden="1" customWidth="1"/>
    <col min="55" max="55" width="4.421875" style="1" hidden="1" customWidth="1"/>
    <col min="56" max="56" width="6.421875" style="1" hidden="1" customWidth="1"/>
    <col min="57" max="57" width="4.421875" style="1" hidden="1" customWidth="1"/>
    <col min="58" max="58" width="6.421875" style="1" hidden="1" customWidth="1"/>
    <col min="59" max="59" width="4.421875" style="1" hidden="1" customWidth="1"/>
    <col min="60" max="60" width="6.421875" style="1" hidden="1" customWidth="1"/>
    <col min="61" max="61" width="4.421875" style="1" hidden="1" customWidth="1"/>
    <col min="62" max="62" width="6.421875" style="1" hidden="1" customWidth="1"/>
    <col min="63" max="63" width="4.421875" style="1" hidden="1" customWidth="1"/>
    <col min="64" max="64" width="6.421875" style="1" hidden="1" customWidth="1"/>
    <col min="65" max="65" width="4.421875" style="1" hidden="1" customWidth="1"/>
    <col min="66" max="66" width="6.421875" style="1" hidden="1" customWidth="1"/>
    <col min="67" max="67" width="4.421875" style="1" hidden="1" customWidth="1"/>
    <col min="68" max="68" width="6.421875" style="1" hidden="1" customWidth="1"/>
    <col min="69" max="69" width="4.421875" style="1" hidden="1" customWidth="1"/>
    <col min="70" max="70" width="6.421875" style="1" hidden="1" customWidth="1"/>
    <col min="71" max="71" width="4.421875" style="1" hidden="1" customWidth="1"/>
    <col min="72" max="72" width="6.421875" style="1" hidden="1" customWidth="1"/>
    <col min="73" max="73" width="4.421875" style="1" hidden="1" customWidth="1"/>
    <col min="74" max="74" width="6.421875" style="1" hidden="1" customWidth="1"/>
    <col min="75" max="75" width="4.421875" style="1" hidden="1" customWidth="1"/>
    <col min="76" max="76" width="8.421875" style="1" hidden="1" customWidth="1"/>
    <col min="77" max="77" width="9.421875" style="1" hidden="1" customWidth="1"/>
    <col min="78" max="78" width="4.8515625" style="2" hidden="1" customWidth="1"/>
    <col min="79" max="79" width="5.421875" style="2" hidden="1" customWidth="1"/>
    <col min="80" max="80" width="4.8515625" style="2" hidden="1" customWidth="1"/>
    <col min="81" max="81" width="5.421875" style="2" hidden="1" customWidth="1"/>
    <col min="82" max="84" width="3.7109375" style="2" hidden="1" customWidth="1"/>
    <col min="85" max="85" width="4.421875" style="2" hidden="1" customWidth="1"/>
    <col min="86" max="86" width="4.7109375" style="2" hidden="1" customWidth="1"/>
    <col min="87" max="87" width="5.57421875" style="2" hidden="1" customWidth="1"/>
    <col min="88" max="89" width="5.421875" style="2" hidden="1" customWidth="1"/>
    <col min="90" max="90" width="5.57421875" style="2" hidden="1" customWidth="1"/>
    <col min="91" max="91" width="4.7109375" style="2" hidden="1" customWidth="1"/>
    <col min="92" max="92" width="4.57421875" style="2" hidden="1" customWidth="1"/>
    <col min="93" max="93" width="4.421875" style="2" hidden="1" customWidth="1"/>
    <col min="94" max="95" width="3.421875" style="2" hidden="1" customWidth="1"/>
    <col min="96" max="96" width="6.00390625" style="2" hidden="1" customWidth="1"/>
    <col min="97" max="97" width="4.421875" style="1" hidden="1" customWidth="1"/>
    <col min="98" max="98" width="6.421875" style="1" hidden="1" customWidth="1"/>
    <col min="99" max="99" width="4.421875" style="1" hidden="1" customWidth="1"/>
    <col min="100" max="100" width="6.421875" style="1" hidden="1" customWidth="1"/>
    <col min="101" max="101" width="4.421875" style="1" hidden="1" customWidth="1"/>
    <col min="102" max="102" width="6.421875" style="1" hidden="1" customWidth="1"/>
    <col min="103" max="103" width="4.421875" style="1" hidden="1" customWidth="1"/>
    <col min="104" max="104" width="6.421875" style="1" hidden="1" customWidth="1"/>
    <col min="105" max="105" width="4.421875" style="1" hidden="1" customWidth="1"/>
    <col min="106" max="106" width="6.421875" style="1" hidden="1" customWidth="1"/>
    <col min="107" max="107" width="4.421875" style="1" hidden="1" customWidth="1"/>
    <col min="108" max="108" width="6.421875" style="1" hidden="1" customWidth="1"/>
    <col min="109" max="109" width="4.421875" style="1" hidden="1" customWidth="1"/>
    <col min="110" max="110" width="6.421875" style="1" hidden="1" customWidth="1"/>
    <col min="111" max="111" width="4.421875" style="1" hidden="1" customWidth="1"/>
    <col min="112" max="112" width="6.421875" style="1" hidden="1" customWidth="1"/>
    <col min="113" max="113" width="4.421875" style="1" hidden="1" customWidth="1"/>
    <col min="114" max="114" width="6.421875" style="1" hidden="1" customWidth="1"/>
    <col min="115" max="115" width="4.421875" style="1" hidden="1" customWidth="1"/>
    <col min="116" max="116" width="6.421875" style="1" hidden="1" customWidth="1"/>
    <col min="117" max="117" width="4.421875" style="1" hidden="1" customWidth="1"/>
    <col min="118" max="118" width="6.421875" style="1" hidden="1" customWidth="1"/>
    <col min="119" max="119" width="5.421875" style="1" hidden="1" customWidth="1"/>
    <col min="120" max="120" width="8.421875" style="1" hidden="1" customWidth="1"/>
    <col min="121" max="121" width="8.57421875" style="1" hidden="1" customWidth="1"/>
    <col min="122" max="143" width="6.00390625" style="1" hidden="1" customWidth="1"/>
    <col min="144" max="144" width="8.7109375" style="1" customWidth="1"/>
    <col min="145" max="145" width="9.7109375" style="1" customWidth="1"/>
    <col min="146" max="147" width="8.421875" style="1" customWidth="1"/>
    <col min="148" max="148" width="8.28125" style="1" customWidth="1"/>
    <col min="149" max="149" width="6.7109375" style="1" customWidth="1"/>
    <col min="150" max="150" width="8.421875" style="1" customWidth="1"/>
    <col min="151" max="151" width="6.421875" style="1" customWidth="1"/>
    <col min="152" max="152" width="7.8515625" style="1" customWidth="1"/>
    <col min="153" max="153" width="6.57421875" style="1" customWidth="1"/>
    <col min="154" max="154" width="7.8515625" style="1" customWidth="1"/>
    <col min="155" max="155" width="7.421875" style="1" customWidth="1"/>
    <col min="156" max="156" width="8.00390625" style="1" customWidth="1"/>
    <col min="157" max="157" width="7.00390625" style="1" customWidth="1"/>
    <col min="158" max="158" width="8.421875" style="1" customWidth="1"/>
    <col min="159" max="159" width="8.00390625" style="1" customWidth="1"/>
    <col min="160" max="160" width="8.57421875" style="1" customWidth="1"/>
    <col min="161" max="161" width="8.140625" style="1" customWidth="1"/>
    <col min="162" max="162" width="8.421875" style="1" customWidth="1"/>
    <col min="163" max="163" width="7.57421875" style="1" customWidth="1"/>
    <col min="164" max="164" width="7.8515625" style="1" customWidth="1"/>
    <col min="165" max="165" width="7.140625" style="1" customWidth="1"/>
    <col min="166" max="166" width="8.57421875" style="1" customWidth="1"/>
    <col min="167" max="167" width="6.7109375" style="1" customWidth="1"/>
    <col min="168" max="168" width="7.8515625" style="1" customWidth="1"/>
    <col min="169" max="169" width="8.7109375" style="1" customWidth="1"/>
    <col min="170" max="170" width="9.57421875" style="1" customWidth="1"/>
    <col min="171" max="171" width="8.57421875" style="1" customWidth="1"/>
    <col min="172" max="16384" width="6.00390625" style="1" customWidth="1"/>
  </cols>
  <sheetData>
    <row r="1" spans="3:171" s="3" customFormat="1" ht="12.75" customHeight="1">
      <c r="C1" s="4" t="s">
        <v>0</v>
      </c>
      <c r="D1" s="5"/>
      <c r="E1" s="5"/>
      <c r="F1" s="5"/>
      <c r="G1" s="6"/>
      <c r="H1" s="4"/>
      <c r="I1" s="7"/>
      <c r="J1" s="7"/>
      <c r="K1" s="7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  <c r="EN1" s="8"/>
      <c r="EO1" s="8"/>
      <c r="EP1" s="8"/>
      <c r="EQ1" s="8"/>
      <c r="ER1" s="8"/>
      <c r="ES1" s="8"/>
      <c r="ET1" s="8"/>
      <c r="EU1" s="8"/>
      <c r="EV1" s="8"/>
      <c r="EW1" s="8"/>
      <c r="EX1" s="8"/>
      <c r="EY1" s="8"/>
      <c r="EZ1" s="8"/>
      <c r="FA1" s="8"/>
      <c r="FB1" s="8"/>
      <c r="FC1" s="8"/>
      <c r="FD1" s="8"/>
      <c r="FE1" s="8"/>
      <c r="FF1" s="8"/>
      <c r="FG1" s="8"/>
      <c r="FH1" s="8"/>
      <c r="FI1" s="8"/>
      <c r="FJ1" s="8"/>
      <c r="FK1" s="8"/>
      <c r="FL1" s="8"/>
      <c r="FM1" s="8"/>
      <c r="FN1" s="8"/>
      <c r="FO1" s="8"/>
    </row>
    <row r="2" spans="3:171" s="3" customFormat="1" ht="12.75" customHeight="1">
      <c r="C2" s="4"/>
      <c r="D2" s="5"/>
      <c r="E2" s="5"/>
      <c r="F2" s="5"/>
      <c r="G2" s="6"/>
      <c r="H2" s="4"/>
      <c r="I2" s="7"/>
      <c r="J2" s="7"/>
      <c r="K2" s="7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  <c r="CK2" s="9"/>
      <c r="CL2" s="9"/>
      <c r="CM2" s="9"/>
      <c r="CN2" s="9"/>
      <c r="CO2" s="9"/>
      <c r="CP2" s="9"/>
      <c r="CQ2" s="9"/>
      <c r="CR2" s="9"/>
      <c r="EN2" s="8"/>
      <c r="EO2" s="8"/>
      <c r="EP2" s="8"/>
      <c r="EQ2" s="8"/>
      <c r="ER2" s="8"/>
      <c r="ES2" s="8"/>
      <c r="ET2" s="8"/>
      <c r="EU2" s="8"/>
      <c r="EV2" s="8"/>
      <c r="EW2" s="8"/>
      <c r="EX2" s="8"/>
      <c r="EY2" s="8"/>
      <c r="EZ2" s="8"/>
      <c r="FA2" s="8"/>
      <c r="FB2" s="8"/>
      <c r="FC2" s="8"/>
      <c r="FD2" s="8"/>
      <c r="FE2" s="8"/>
      <c r="FF2" s="8"/>
      <c r="FG2" s="8"/>
      <c r="FH2" s="8"/>
      <c r="FI2" s="8"/>
      <c r="FJ2" s="8"/>
      <c r="FK2" s="8"/>
      <c r="FL2" s="8"/>
      <c r="FM2" s="8"/>
      <c r="FN2" s="8"/>
      <c r="FO2" s="8"/>
    </row>
    <row r="3" spans="1:256" s="10" customFormat="1" ht="12.75" customHeight="1">
      <c r="A3" s="3"/>
      <c r="B3" s="3"/>
      <c r="C3" s="10" t="s">
        <v>1</v>
      </c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K3" s="8"/>
      <c r="FL3" s="8"/>
      <c r="FM3" s="8"/>
      <c r="FN3" s="8"/>
      <c r="FO3" s="8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</row>
    <row r="4" spans="1:256" s="14" customFormat="1" ht="12.75" customHeight="1">
      <c r="A4" s="3"/>
      <c r="B4" s="3"/>
      <c r="C4" s="10"/>
      <c r="D4" s="11"/>
      <c r="E4" s="11"/>
      <c r="F4" s="11"/>
      <c r="G4" s="12"/>
      <c r="H4" s="10"/>
      <c r="I4" s="13"/>
      <c r="J4" s="13"/>
      <c r="K4" s="13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  <c r="IV4" s="3"/>
    </row>
    <row r="5" spans="1:175" s="3" customFormat="1" ht="11.25" customHeight="1">
      <c r="A5" s="3" t="s">
        <v>2</v>
      </c>
      <c r="B5" s="3" t="s">
        <v>3</v>
      </c>
      <c r="C5" s="16" t="s">
        <v>3</v>
      </c>
      <c r="D5" s="17"/>
      <c r="E5" s="17" t="s">
        <v>4</v>
      </c>
      <c r="F5" s="17" t="s">
        <v>5</v>
      </c>
      <c r="G5" s="18" t="s">
        <v>6</v>
      </c>
      <c r="H5" s="19" t="s">
        <v>7</v>
      </c>
      <c r="I5" s="20" t="s">
        <v>8</v>
      </c>
      <c r="J5" s="20" t="s">
        <v>9</v>
      </c>
      <c r="K5" s="20" t="s">
        <v>10</v>
      </c>
      <c r="L5" s="21" t="s">
        <v>11</v>
      </c>
      <c r="M5" s="21" t="s">
        <v>12</v>
      </c>
      <c r="N5" s="21" t="s">
        <v>11</v>
      </c>
      <c r="O5" s="21" t="s">
        <v>12</v>
      </c>
      <c r="P5" s="21" t="s">
        <v>11</v>
      </c>
      <c r="Q5" s="21" t="s">
        <v>12</v>
      </c>
      <c r="R5" s="21" t="s">
        <v>11</v>
      </c>
      <c r="S5" s="21" t="s">
        <v>12</v>
      </c>
      <c r="T5" s="21" t="s">
        <v>11</v>
      </c>
      <c r="U5" s="21" t="s">
        <v>12</v>
      </c>
      <c r="V5" s="21" t="s">
        <v>11</v>
      </c>
      <c r="W5" s="21" t="s">
        <v>12</v>
      </c>
      <c r="X5" s="21" t="s">
        <v>11</v>
      </c>
      <c r="Y5" s="21" t="s">
        <v>12</v>
      </c>
      <c r="Z5" s="21" t="s">
        <v>11</v>
      </c>
      <c r="AA5" s="21" t="s">
        <v>12</v>
      </c>
      <c r="AB5" s="21" t="s">
        <v>11</v>
      </c>
      <c r="AC5" s="21" t="s">
        <v>12</v>
      </c>
      <c r="AD5" s="21" t="s">
        <v>11</v>
      </c>
      <c r="AE5" s="21" t="s">
        <v>12</v>
      </c>
      <c r="AF5" s="21" t="s">
        <v>11</v>
      </c>
      <c r="AG5" s="21" t="s">
        <v>12</v>
      </c>
      <c r="AH5" s="21" t="s">
        <v>11</v>
      </c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EN5" s="21" t="s">
        <v>13</v>
      </c>
      <c r="EO5" s="21" t="s">
        <v>14</v>
      </c>
      <c r="EP5" s="23" t="s">
        <v>15</v>
      </c>
      <c r="EQ5" s="21" t="s">
        <v>11</v>
      </c>
      <c r="ER5" s="21" t="s">
        <v>12</v>
      </c>
      <c r="ES5" s="21" t="s">
        <v>11</v>
      </c>
      <c r="ET5" s="21" t="s">
        <v>12</v>
      </c>
      <c r="EU5" s="21" t="s">
        <v>11</v>
      </c>
      <c r="EV5" s="21" t="s">
        <v>12</v>
      </c>
      <c r="EW5" s="21" t="s">
        <v>11</v>
      </c>
      <c r="EX5" s="21" t="s">
        <v>12</v>
      </c>
      <c r="EY5" s="21" t="s">
        <v>11</v>
      </c>
      <c r="EZ5" s="21" t="s">
        <v>12</v>
      </c>
      <c r="FA5" s="21" t="s">
        <v>11</v>
      </c>
      <c r="FB5" s="21" t="s">
        <v>12</v>
      </c>
      <c r="FC5" s="21" t="s">
        <v>11</v>
      </c>
      <c r="FD5" s="21" t="s">
        <v>12</v>
      </c>
      <c r="FE5" s="21" t="s">
        <v>11</v>
      </c>
      <c r="FF5" s="21" t="s">
        <v>12</v>
      </c>
      <c r="FG5" s="21" t="s">
        <v>11</v>
      </c>
      <c r="FH5" s="21" t="s">
        <v>12</v>
      </c>
      <c r="FI5" s="21" t="s">
        <v>11</v>
      </c>
      <c r="FJ5" s="21" t="s">
        <v>12</v>
      </c>
      <c r="FK5" s="21" t="s">
        <v>11</v>
      </c>
      <c r="FL5" s="21" t="s">
        <v>12</v>
      </c>
      <c r="FM5" s="21" t="s">
        <v>11</v>
      </c>
      <c r="FN5" s="21" t="s">
        <v>13</v>
      </c>
      <c r="FO5" s="21" t="s">
        <v>14</v>
      </c>
      <c r="FP5" s="24" t="s">
        <v>16</v>
      </c>
      <c r="FQ5" s="24"/>
      <c r="FR5" s="24" t="s">
        <v>17</v>
      </c>
      <c r="FS5" s="24"/>
    </row>
    <row r="6" spans="3:175" s="3" customFormat="1" ht="12.75" customHeight="1">
      <c r="C6" s="16"/>
      <c r="D6" s="17"/>
      <c r="E6" s="17" t="s">
        <v>18</v>
      </c>
      <c r="F6" s="17" t="s">
        <v>19</v>
      </c>
      <c r="G6" s="18"/>
      <c r="H6" s="19"/>
      <c r="I6" s="20"/>
      <c r="J6" s="20"/>
      <c r="K6" s="20"/>
      <c r="L6" s="19">
        <v>1</v>
      </c>
      <c r="M6" s="19">
        <v>1</v>
      </c>
      <c r="N6" s="19">
        <v>2</v>
      </c>
      <c r="O6" s="19">
        <v>2</v>
      </c>
      <c r="P6" s="19">
        <v>3</v>
      </c>
      <c r="Q6" s="19">
        <v>3</v>
      </c>
      <c r="R6" s="19">
        <v>4</v>
      </c>
      <c r="S6" s="19">
        <v>4</v>
      </c>
      <c r="T6" s="19">
        <v>5</v>
      </c>
      <c r="U6" s="19">
        <v>5</v>
      </c>
      <c r="V6" s="19">
        <v>6</v>
      </c>
      <c r="W6" s="19">
        <v>6</v>
      </c>
      <c r="X6" s="19">
        <v>7</v>
      </c>
      <c r="Y6" s="19">
        <v>7</v>
      </c>
      <c r="Z6" s="19">
        <v>8</v>
      </c>
      <c r="AA6" s="19">
        <v>8</v>
      </c>
      <c r="AB6" s="19">
        <v>9</v>
      </c>
      <c r="AC6" s="19">
        <v>9</v>
      </c>
      <c r="AD6" s="19">
        <v>10</v>
      </c>
      <c r="AE6" s="19">
        <v>10</v>
      </c>
      <c r="AF6" s="19">
        <v>11</v>
      </c>
      <c r="AG6" s="19">
        <v>11</v>
      </c>
      <c r="AH6" s="19">
        <v>12</v>
      </c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Z6" s="25"/>
      <c r="CA6" s="25"/>
      <c r="CB6" s="25"/>
      <c r="CC6" s="25"/>
      <c r="CD6" s="25"/>
      <c r="CE6" s="25"/>
      <c r="CF6" s="25"/>
      <c r="CG6" s="25"/>
      <c r="CH6" s="25"/>
      <c r="CI6" s="25"/>
      <c r="CJ6" s="25"/>
      <c r="CK6" s="25"/>
      <c r="CL6" s="25"/>
      <c r="CM6" s="25"/>
      <c r="CN6" s="25"/>
      <c r="CO6" s="25"/>
      <c r="CP6" s="25"/>
      <c r="CQ6" s="25"/>
      <c r="CR6" s="25"/>
      <c r="EN6" s="26">
        <v>43831</v>
      </c>
      <c r="EO6" s="21" t="s">
        <v>20</v>
      </c>
      <c r="EP6" s="23"/>
      <c r="EQ6" s="19">
        <v>1</v>
      </c>
      <c r="ER6" s="19">
        <v>1</v>
      </c>
      <c r="ES6" s="19">
        <v>2</v>
      </c>
      <c r="ET6" s="19">
        <v>2</v>
      </c>
      <c r="EU6" s="19">
        <v>3</v>
      </c>
      <c r="EV6" s="19">
        <v>3</v>
      </c>
      <c r="EW6" s="19">
        <v>4</v>
      </c>
      <c r="EX6" s="19">
        <v>4</v>
      </c>
      <c r="EY6" s="19">
        <v>5</v>
      </c>
      <c r="EZ6" s="19">
        <v>5</v>
      </c>
      <c r="FA6" s="19">
        <v>6</v>
      </c>
      <c r="FB6" s="19">
        <v>6</v>
      </c>
      <c r="FC6" s="19">
        <v>7</v>
      </c>
      <c r="FD6" s="19">
        <v>7</v>
      </c>
      <c r="FE6" s="19">
        <v>8</v>
      </c>
      <c r="FF6" s="19">
        <v>8</v>
      </c>
      <c r="FG6" s="19">
        <v>9</v>
      </c>
      <c r="FH6" s="19">
        <v>9</v>
      </c>
      <c r="FI6" s="19">
        <v>10</v>
      </c>
      <c r="FJ6" s="19">
        <v>10</v>
      </c>
      <c r="FK6" s="19">
        <v>11</v>
      </c>
      <c r="FL6" s="19">
        <v>11</v>
      </c>
      <c r="FM6" s="19">
        <v>12</v>
      </c>
      <c r="FN6" s="19" t="s">
        <v>21</v>
      </c>
      <c r="FO6" s="21" t="s">
        <v>20</v>
      </c>
      <c r="FP6" s="24"/>
      <c r="FQ6" s="24"/>
      <c r="FR6" s="24"/>
      <c r="FS6" s="24"/>
    </row>
    <row r="7" spans="2:175" s="3" customFormat="1" ht="21" customHeight="1">
      <c r="B7" s="3">
        <v>0</v>
      </c>
      <c r="C7" s="16"/>
      <c r="D7" s="27"/>
      <c r="E7" s="27" t="s">
        <v>22</v>
      </c>
      <c r="F7" s="27" t="s">
        <v>23</v>
      </c>
      <c r="G7" s="18"/>
      <c r="H7" s="19"/>
      <c r="I7" s="20"/>
      <c r="J7" s="20"/>
      <c r="K7" s="20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Z7" s="25"/>
      <c r="CA7" s="25"/>
      <c r="CB7" s="25"/>
      <c r="CC7" s="25"/>
      <c r="CD7" s="25"/>
      <c r="CE7" s="25"/>
      <c r="CF7" s="25"/>
      <c r="CG7" s="25"/>
      <c r="CH7" s="25"/>
      <c r="CI7" s="25"/>
      <c r="CJ7" s="25"/>
      <c r="CK7" s="25"/>
      <c r="CL7" s="25"/>
      <c r="CM7" s="25"/>
      <c r="CN7" s="25"/>
      <c r="CO7" s="25"/>
      <c r="CP7" s="25"/>
      <c r="CQ7" s="25"/>
      <c r="CR7" s="25"/>
      <c r="EN7" s="26"/>
      <c r="EO7" s="28" t="s">
        <v>24</v>
      </c>
      <c r="EP7" s="23"/>
      <c r="EQ7" s="19"/>
      <c r="ER7" s="19"/>
      <c r="ES7" s="19"/>
      <c r="ET7" s="19"/>
      <c r="EU7" s="19"/>
      <c r="EV7" s="19"/>
      <c r="EW7" s="19"/>
      <c r="EX7" s="19"/>
      <c r="EY7" s="19"/>
      <c r="EZ7" s="19"/>
      <c r="FA7" s="19"/>
      <c r="FB7" s="19"/>
      <c r="FC7" s="19"/>
      <c r="FD7" s="19"/>
      <c r="FE7" s="19"/>
      <c r="FF7" s="19"/>
      <c r="FG7" s="19"/>
      <c r="FH7" s="19"/>
      <c r="FI7" s="19"/>
      <c r="FJ7" s="19"/>
      <c r="FK7" s="19"/>
      <c r="FL7" s="19"/>
      <c r="FM7" s="19"/>
      <c r="FN7" s="19"/>
      <c r="FO7" s="29" t="s">
        <v>21</v>
      </c>
      <c r="FP7" s="24"/>
      <c r="FQ7" s="24"/>
      <c r="FR7" s="24"/>
      <c r="FS7" s="24"/>
    </row>
    <row r="8" spans="1:256" s="34" customFormat="1" ht="12.75" hidden="1">
      <c r="A8" s="30" t="s">
        <v>25</v>
      </c>
      <c r="B8" s="30">
        <v>121</v>
      </c>
      <c r="C8" s="31"/>
      <c r="D8" s="31" t="s">
        <v>26</v>
      </c>
      <c r="E8" s="31"/>
      <c r="F8" s="31"/>
      <c r="G8" s="32"/>
      <c r="H8" s="32"/>
      <c r="I8" s="31"/>
      <c r="J8" s="33">
        <v>14853.46</v>
      </c>
      <c r="K8" s="33">
        <v>127642.78</v>
      </c>
      <c r="L8" s="33">
        <v>296.86</v>
      </c>
      <c r="M8" s="33">
        <f>J8-L8</f>
        <v>14556.599999999999</v>
      </c>
      <c r="N8" s="33">
        <v>296.86</v>
      </c>
      <c r="O8" s="33">
        <f>M8-N8</f>
        <v>14259.739999999998</v>
      </c>
      <c r="P8" s="33">
        <f>IF(N8&gt;O8,O8,IF(N8&lt;=O8,N8,0))</f>
        <v>296.86</v>
      </c>
      <c r="Q8" s="33">
        <f>O8-P8</f>
        <v>13962.879999999997</v>
      </c>
      <c r="R8" s="33">
        <f>IF(P8&gt;Q8,Q8,IF(P8&lt;=Q8,P8,0))</f>
        <v>296.86</v>
      </c>
      <c r="S8" s="33">
        <f>Q8-R8</f>
        <v>13666.019999999997</v>
      </c>
      <c r="T8" s="33">
        <f>IF(R8&gt;S8,S8,IF(R8&lt;=S8,R8,0))</f>
        <v>296.86</v>
      </c>
      <c r="U8" s="33">
        <f>S8-T8</f>
        <v>13369.159999999996</v>
      </c>
      <c r="V8" s="33">
        <f>IF(T8&gt;U8,U8,IF(T8&lt;=U8,T8,0))</f>
        <v>296.86</v>
      </c>
      <c r="W8" s="33">
        <f>U8-V8</f>
        <v>13072.299999999996</v>
      </c>
      <c r="X8" s="33">
        <f>IF(V8&gt;W8,W8,IF(V8&lt;=W8,V8,0))</f>
        <v>296.86</v>
      </c>
      <c r="Y8" s="33">
        <f>W8-X8</f>
        <v>12775.439999999995</v>
      </c>
      <c r="Z8" s="33">
        <f>IF(X8&gt;Y8,Y8,IF(X8&lt;=Y8,X8,0))</f>
        <v>296.86</v>
      </c>
      <c r="AA8" s="33">
        <f>Y8-Z8</f>
        <v>12478.579999999994</v>
      </c>
      <c r="AB8" s="33">
        <f>IF(Z8&gt;AA8,AA8,IF(Z8&lt;=AA8,Z8,0))</f>
        <v>296.86</v>
      </c>
      <c r="AC8" s="33">
        <f>AA8-AB8</f>
        <v>12181.719999999994</v>
      </c>
      <c r="AD8" s="33">
        <f>IF(AB8&gt;AC8,AC8,IF(AB8&lt;=AC8,AB8,0))</f>
        <v>296.86</v>
      </c>
      <c r="AE8" s="33">
        <f>AC8-AD8</f>
        <v>11884.859999999993</v>
      </c>
      <c r="AF8" s="33">
        <f>IF(AD8&gt;AE8,AE8,IF(AD8&lt;=AE8,AD8,0))</f>
        <v>296.86</v>
      </c>
      <c r="AG8" s="33">
        <f>AE8-AF8</f>
        <v>11587.999999999993</v>
      </c>
      <c r="AH8" s="33">
        <f>IF(AF8&gt;AG8,AG8,IF(AF8&lt;=AG8,AF8,0))</f>
        <v>296.86</v>
      </c>
      <c r="AK8" s="35"/>
      <c r="AL8" s="35"/>
      <c r="AM8" s="35"/>
      <c r="AN8" s="35"/>
      <c r="AO8" s="35"/>
      <c r="AP8" s="35"/>
      <c r="AQ8" s="35"/>
      <c r="AR8" s="35"/>
      <c r="AS8" s="35"/>
      <c r="AT8" s="35"/>
      <c r="AU8" s="35"/>
      <c r="AV8" s="35"/>
      <c r="AW8" s="35"/>
      <c r="AX8" s="35"/>
      <c r="AY8" s="35"/>
      <c r="AZ8" s="35"/>
      <c r="BZ8" s="35"/>
      <c r="CA8" s="35"/>
      <c r="CB8" s="35"/>
      <c r="CC8" s="35"/>
      <c r="CD8" s="35"/>
      <c r="CE8" s="35"/>
      <c r="CF8" s="35"/>
      <c r="CG8" s="35"/>
      <c r="CH8" s="35"/>
      <c r="CI8" s="35"/>
      <c r="CJ8" s="35"/>
      <c r="CK8" s="35"/>
      <c r="CL8" s="35"/>
      <c r="CM8" s="35"/>
      <c r="CN8" s="35"/>
      <c r="CO8" s="35"/>
      <c r="CP8" s="35"/>
      <c r="CQ8" s="35"/>
      <c r="CR8" s="35"/>
      <c r="EN8" s="33"/>
      <c r="EO8" s="33"/>
      <c r="EP8" s="33"/>
      <c r="EQ8" s="33"/>
      <c r="ER8" s="33">
        <f>EN8-EQ8</f>
        <v>0</v>
      </c>
      <c r="ES8" s="33"/>
      <c r="ET8" s="33">
        <f>ER8-ES8</f>
        <v>0</v>
      </c>
      <c r="EU8" s="33"/>
      <c r="EV8" s="33">
        <f>ET8-EU8</f>
        <v>0</v>
      </c>
      <c r="EW8" s="33">
        <v>0</v>
      </c>
      <c r="EX8" s="33">
        <f>EV8-EW8</f>
        <v>0</v>
      </c>
      <c r="EY8" s="33">
        <f>IF(EW8&gt;EX8,EX8,IF(EW8&lt;=EX8,EW8,0))</f>
        <v>0</v>
      </c>
      <c r="EZ8" s="33">
        <f>EX8-EY8</f>
        <v>0</v>
      </c>
      <c r="FA8" s="33">
        <f>IF(EY8&gt;EZ8,EZ8,IF(EY8&lt;=EZ8,EY8,0))</f>
        <v>0</v>
      </c>
      <c r="FB8" s="33">
        <f>EZ8-FA8</f>
        <v>0</v>
      </c>
      <c r="FC8" s="33">
        <f>IF(FA8&gt;FB8,FB8,IF(FA8&lt;=FB8,FA8,0))</f>
        <v>0</v>
      </c>
      <c r="FD8" s="33">
        <f>FB8-FC8</f>
        <v>0</v>
      </c>
      <c r="FE8" s="33">
        <f>IF(FC8&gt;FD8,FD8,IF(FC8&lt;=FD8,FC8,0))</f>
        <v>0</v>
      </c>
      <c r="FF8" s="33">
        <f>FD8-FE8</f>
        <v>0</v>
      </c>
      <c r="FG8" s="33">
        <f>IF(FE8&gt;FF8,FF8,IF(FE8&lt;=FF8,FE8,0))</f>
        <v>0</v>
      </c>
      <c r="FH8" s="33">
        <f>FF8-FG8</f>
        <v>0</v>
      </c>
      <c r="FI8" s="33">
        <f>IF(FG8&gt;FH8,FH8,IF(FG8&lt;=FH8,FG8,0))</f>
        <v>0</v>
      </c>
      <c r="FJ8" s="33">
        <f>FH8-FI8</f>
        <v>0</v>
      </c>
      <c r="FK8" s="33">
        <f>IF(FI8&gt;FJ8,FJ8,IF(FI8&lt;=FJ8,FI8,0))</f>
        <v>0</v>
      </c>
      <c r="FL8" s="33">
        <f>FJ8-FK8</f>
        <v>0</v>
      </c>
      <c r="FM8" s="33">
        <f>IF(FK8&gt;FL8,FL8,IF(FK8&lt;=FL8,FK8,0))</f>
        <v>0</v>
      </c>
      <c r="FN8" s="33">
        <f>FL8-FM8</f>
        <v>0</v>
      </c>
      <c r="FO8" s="33">
        <f>SUM(I8-FN8)</f>
        <v>0</v>
      </c>
      <c r="FP8" s="30"/>
      <c r="FQ8" s="30"/>
      <c r="FR8" s="30"/>
      <c r="FS8" s="30"/>
      <c r="FT8" s="36"/>
      <c r="FU8" s="36"/>
      <c r="FV8" s="36"/>
      <c r="FW8" s="36"/>
      <c r="FX8" s="36"/>
      <c r="FY8" s="36"/>
      <c r="FZ8" s="36"/>
      <c r="GA8" s="36"/>
      <c r="GB8" s="36"/>
      <c r="GC8" s="36"/>
      <c r="GD8" s="36"/>
      <c r="GE8" s="36"/>
      <c r="GF8" s="36"/>
      <c r="GG8" s="36"/>
      <c r="GH8" s="36"/>
      <c r="GI8" s="36"/>
      <c r="GJ8" s="36"/>
      <c r="GK8" s="36"/>
      <c r="GL8" s="36"/>
      <c r="GM8" s="36"/>
      <c r="GN8" s="36"/>
      <c r="GO8" s="30"/>
      <c r="GP8" s="30"/>
      <c r="GQ8" s="30"/>
      <c r="GR8" s="30"/>
      <c r="GS8" s="30"/>
      <c r="GT8" s="30"/>
      <c r="GU8" s="30"/>
      <c r="GV8" s="30"/>
      <c r="GW8" s="30"/>
      <c r="GX8" s="30"/>
      <c r="GY8" s="30"/>
      <c r="GZ8" s="30"/>
      <c r="HA8" s="30"/>
      <c r="HB8" s="30"/>
      <c r="HC8" s="30"/>
      <c r="HD8" s="30"/>
      <c r="HE8" s="30"/>
      <c r="HF8" s="30"/>
      <c r="HG8" s="30"/>
      <c r="HH8" s="30"/>
      <c r="HI8" s="30"/>
      <c r="HJ8" s="30"/>
      <c r="HK8" s="30"/>
      <c r="HL8" s="30"/>
      <c r="HM8" s="30"/>
      <c r="HN8" s="30"/>
      <c r="HO8" s="30"/>
      <c r="HP8" s="30"/>
      <c r="HQ8" s="30"/>
      <c r="HR8" s="30"/>
      <c r="HS8" s="30"/>
      <c r="HT8" s="30"/>
      <c r="HU8" s="30"/>
      <c r="HV8" s="30"/>
      <c r="HW8" s="30"/>
      <c r="HX8" s="30"/>
      <c r="HY8" s="30"/>
      <c r="HZ8" s="30"/>
      <c r="IA8" s="30"/>
      <c r="IB8" s="30"/>
      <c r="IC8" s="30"/>
      <c r="ID8" s="30"/>
      <c r="IE8" s="30"/>
      <c r="IF8" s="30"/>
      <c r="IG8" s="30"/>
      <c r="IH8" s="30"/>
      <c r="II8" s="30"/>
      <c r="IJ8" s="30"/>
      <c r="IK8" s="30"/>
      <c r="IL8" s="30"/>
      <c r="IM8" s="30"/>
      <c r="IN8" s="30"/>
      <c r="IO8" s="30"/>
      <c r="IP8" s="30"/>
      <c r="IQ8" s="30"/>
      <c r="IR8" s="30"/>
      <c r="IS8" s="30"/>
      <c r="IT8" s="30"/>
      <c r="IU8" s="30"/>
      <c r="IV8" s="30"/>
    </row>
    <row r="9" spans="1:256" s="41" customFormat="1" ht="12.75" hidden="1">
      <c r="A9" s="30" t="s">
        <v>25</v>
      </c>
      <c r="B9" s="30"/>
      <c r="C9" s="37" t="s">
        <v>27</v>
      </c>
      <c r="D9" s="37"/>
      <c r="E9" s="37"/>
      <c r="F9" s="37"/>
      <c r="G9" s="38"/>
      <c r="H9" s="38"/>
      <c r="I9" s="39">
        <f>SUM(I8:I8)</f>
        <v>0</v>
      </c>
      <c r="J9" s="40">
        <f>SUM(J8:J8)</f>
        <v>14853.46</v>
      </c>
      <c r="K9" s="40">
        <f>SUM(K8:K8)</f>
        <v>127642.78</v>
      </c>
      <c r="L9" s="40">
        <f>SUM(L8:L8)</f>
        <v>296.86</v>
      </c>
      <c r="M9" s="40">
        <f>SUM(M8:M8)</f>
        <v>14556.599999999999</v>
      </c>
      <c r="N9" s="40">
        <f>SUM(N8:N8)</f>
        <v>296.86</v>
      </c>
      <c r="O9" s="40">
        <f>SUM(O8:O8)</f>
        <v>14259.739999999998</v>
      </c>
      <c r="P9" s="40">
        <f>SUM(P8:P8)</f>
        <v>296.86</v>
      </c>
      <c r="Q9" s="40">
        <f>SUM(Q8:Q8)</f>
        <v>13962.879999999997</v>
      </c>
      <c r="R9" s="40">
        <f>SUM(R8:R8)</f>
        <v>296.86</v>
      </c>
      <c r="S9" s="40">
        <f>SUM(S8:S8)</f>
        <v>13666.019999999997</v>
      </c>
      <c r="T9" s="40">
        <f>SUM(T8:T8)</f>
        <v>296.86</v>
      </c>
      <c r="U9" s="40">
        <f>SUM(U8:U8)</f>
        <v>13369.159999999996</v>
      </c>
      <c r="V9" s="40">
        <f>SUM(V8:V8)</f>
        <v>296.86</v>
      </c>
      <c r="W9" s="40">
        <f>SUM(W8:W8)</f>
        <v>13072.299999999996</v>
      </c>
      <c r="X9" s="40">
        <f>SUM(X8:X8)</f>
        <v>296.86</v>
      </c>
      <c r="Y9" s="40">
        <f>SUM(Y8:Y8)</f>
        <v>12775.439999999995</v>
      </c>
      <c r="Z9" s="40">
        <f>SUM(Z8:Z8)</f>
        <v>296.86</v>
      </c>
      <c r="AA9" s="40">
        <f>SUM(AA8:AA8)</f>
        <v>12478.579999999994</v>
      </c>
      <c r="AB9" s="40">
        <f>SUM(AB8:AB8)</f>
        <v>296.86</v>
      </c>
      <c r="AC9" s="40">
        <f>SUM(AC8:AC8)</f>
        <v>12181.719999999994</v>
      </c>
      <c r="AD9" s="40">
        <f>SUM(AD8:AD8)</f>
        <v>296.86</v>
      </c>
      <c r="AE9" s="40">
        <f>SUM(AE8:AE8)</f>
        <v>11884.859999999993</v>
      </c>
      <c r="AF9" s="40">
        <f>SUM(AF8:AF8)</f>
        <v>296.86</v>
      </c>
      <c r="AG9" s="40">
        <f>SUM(AG8:AG8)</f>
        <v>11587.999999999993</v>
      </c>
      <c r="AH9" s="40">
        <f>SUM(AH8:AH8)</f>
        <v>296.86</v>
      </c>
      <c r="AK9" s="42"/>
      <c r="AL9" s="42"/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/>
      <c r="AZ9" s="42"/>
      <c r="BZ9" s="42"/>
      <c r="CA9" s="42"/>
      <c r="CB9" s="42"/>
      <c r="CC9" s="42"/>
      <c r="CD9" s="42"/>
      <c r="CE9" s="42"/>
      <c r="CF9" s="42"/>
      <c r="CG9" s="42"/>
      <c r="CH9" s="42"/>
      <c r="CI9" s="42"/>
      <c r="CJ9" s="42"/>
      <c r="CK9" s="42"/>
      <c r="CL9" s="42"/>
      <c r="CM9" s="42"/>
      <c r="CN9" s="42"/>
      <c r="CO9" s="42"/>
      <c r="CP9" s="42"/>
      <c r="CQ9" s="42"/>
      <c r="CR9" s="42"/>
      <c r="EN9" s="40">
        <f>SUM(EN8:EN8)</f>
        <v>0</v>
      </c>
      <c r="EO9" s="40">
        <f>SUM(EO8:EO8)</f>
        <v>0</v>
      </c>
      <c r="EP9" s="40"/>
      <c r="EQ9" s="40">
        <f>SUM(EQ8:EQ8)</f>
        <v>0</v>
      </c>
      <c r="ER9" s="40">
        <f>SUM(ER8:ER8)</f>
        <v>0</v>
      </c>
      <c r="ES9" s="40">
        <f>SUM(ES8:ES8)</f>
        <v>0</v>
      </c>
      <c r="ET9" s="40">
        <f>SUM(ET8:ET8)</f>
        <v>0</v>
      </c>
      <c r="EU9" s="40">
        <f>SUM(EU8:EU8)</f>
        <v>0</v>
      </c>
      <c r="EV9" s="40">
        <f>SUM(EV8:EV8)</f>
        <v>0</v>
      </c>
      <c r="EW9" s="40">
        <f>SUM(EW8:EW8)</f>
        <v>0</v>
      </c>
      <c r="EX9" s="40">
        <f>SUM(EX8:EX8)</f>
        <v>0</v>
      </c>
      <c r="EY9" s="40">
        <f>SUM(EY8:EY8)</f>
        <v>0</v>
      </c>
      <c r="EZ9" s="40">
        <f>SUM(EZ8:EZ8)</f>
        <v>0</v>
      </c>
      <c r="FA9" s="40">
        <f>SUM(FA8:FA8)</f>
        <v>0</v>
      </c>
      <c r="FB9" s="40">
        <f>SUM(FB8:FB8)</f>
        <v>0</v>
      </c>
      <c r="FC9" s="40">
        <f>SUM(FC8:FC8)</f>
        <v>0</v>
      </c>
      <c r="FD9" s="40">
        <f>SUM(FD8:FD8)</f>
        <v>0</v>
      </c>
      <c r="FE9" s="40">
        <f>SUM(FE8:FE8)</f>
        <v>0</v>
      </c>
      <c r="FF9" s="40">
        <f>SUM(FF8:FF8)</f>
        <v>0</v>
      </c>
      <c r="FG9" s="40">
        <f>SUM(FG8:FG8)</f>
        <v>0</v>
      </c>
      <c r="FH9" s="40">
        <f>SUM(FH8:FH8)</f>
        <v>0</v>
      </c>
      <c r="FI9" s="40">
        <f>SUM(FI8:FI8)</f>
        <v>0</v>
      </c>
      <c r="FJ9" s="40">
        <f>SUM(FJ8:FJ8)</f>
        <v>0</v>
      </c>
      <c r="FK9" s="40">
        <f>SUM(FK8:FK8)</f>
        <v>0</v>
      </c>
      <c r="FL9" s="40">
        <f>SUM(FL8:FL8)</f>
        <v>0</v>
      </c>
      <c r="FM9" s="40">
        <f>SUM(FM8:FM8)</f>
        <v>0</v>
      </c>
      <c r="FN9" s="40">
        <f>SUM(FN8:FN8)</f>
        <v>0</v>
      </c>
      <c r="FO9" s="40">
        <f>SUM(FO8:FO8)</f>
        <v>0</v>
      </c>
      <c r="FP9" s="30"/>
      <c r="FQ9" s="30"/>
      <c r="FR9" s="30"/>
      <c r="FS9" s="30"/>
      <c r="FT9" s="36"/>
      <c r="FU9" s="36"/>
      <c r="FV9" s="36"/>
      <c r="FW9" s="36"/>
      <c r="FX9" s="36"/>
      <c r="FY9" s="36"/>
      <c r="FZ9" s="36"/>
      <c r="GA9" s="36"/>
      <c r="GB9" s="36"/>
      <c r="GC9" s="36"/>
      <c r="GD9" s="36"/>
      <c r="GE9" s="36"/>
      <c r="GF9" s="36"/>
      <c r="GG9" s="36"/>
      <c r="GH9" s="36"/>
      <c r="GI9" s="36"/>
      <c r="GJ9" s="36"/>
      <c r="GK9" s="36"/>
      <c r="GL9" s="36"/>
      <c r="GM9" s="36"/>
      <c r="GN9" s="36"/>
      <c r="GO9" s="30"/>
      <c r="GP9" s="30"/>
      <c r="GQ9" s="30"/>
      <c r="GR9" s="30"/>
      <c r="GS9" s="30"/>
      <c r="GT9" s="30"/>
      <c r="GU9" s="30"/>
      <c r="GV9" s="30"/>
      <c r="GW9" s="30"/>
      <c r="GX9" s="30"/>
      <c r="GY9" s="30"/>
      <c r="GZ9" s="30"/>
      <c r="HA9" s="30"/>
      <c r="HB9" s="30"/>
      <c r="HC9" s="30"/>
      <c r="HD9" s="30"/>
      <c r="HE9" s="30"/>
      <c r="HF9" s="30"/>
      <c r="HG9" s="30"/>
      <c r="HH9" s="30"/>
      <c r="HI9" s="30"/>
      <c r="HJ9" s="30"/>
      <c r="HK9" s="30"/>
      <c r="HL9" s="30"/>
      <c r="HM9" s="30"/>
      <c r="HN9" s="30"/>
      <c r="HO9" s="30"/>
      <c r="HP9" s="30"/>
      <c r="HQ9" s="30"/>
      <c r="HR9" s="30"/>
      <c r="HS9" s="30"/>
      <c r="HT9" s="30"/>
      <c r="HU9" s="30"/>
      <c r="HV9" s="30"/>
      <c r="HW9" s="30"/>
      <c r="HX9" s="30"/>
      <c r="HY9" s="30"/>
      <c r="HZ9" s="30"/>
      <c r="IA9" s="30"/>
      <c r="IB9" s="30"/>
      <c r="IC9" s="30"/>
      <c r="ID9" s="30"/>
      <c r="IE9" s="30"/>
      <c r="IF9" s="30"/>
      <c r="IG9" s="30"/>
      <c r="IH9" s="30"/>
      <c r="II9" s="30"/>
      <c r="IJ9" s="30"/>
      <c r="IK9" s="30"/>
      <c r="IL9" s="30"/>
      <c r="IM9" s="30"/>
      <c r="IN9" s="30"/>
      <c r="IO9" s="30"/>
      <c r="IP9" s="30"/>
      <c r="IQ9" s="30"/>
      <c r="IR9" s="30"/>
      <c r="IS9" s="30"/>
      <c r="IT9" s="30"/>
      <c r="IU9" s="30"/>
      <c r="IV9" s="30"/>
    </row>
    <row r="10" spans="1:256" s="46" customFormat="1" ht="12.75" hidden="1">
      <c r="A10" s="30" t="s">
        <v>28</v>
      </c>
      <c r="B10" s="30" t="s">
        <v>29</v>
      </c>
      <c r="C10" s="43"/>
      <c r="D10" s="43"/>
      <c r="E10" s="43"/>
      <c r="F10" s="43"/>
      <c r="G10" s="44"/>
      <c r="H10" s="44"/>
      <c r="I10" s="45">
        <v>0</v>
      </c>
      <c r="J10" s="45">
        <v>0.29</v>
      </c>
      <c r="K10" s="45">
        <v>470.92</v>
      </c>
      <c r="L10" s="45">
        <v>0</v>
      </c>
      <c r="M10" s="45">
        <f aca="true" t="shared" si="0" ref="M10:M32">J10-L10</f>
        <v>0.29</v>
      </c>
      <c r="N10" s="45">
        <f>IF(L10&gt;M10,M10,IF(L10&lt;=M10,L10,0))</f>
        <v>0</v>
      </c>
      <c r="O10" s="45">
        <f aca="true" t="shared" si="1" ref="O10:O32">M10-N10</f>
        <v>0.29</v>
      </c>
      <c r="P10" s="45">
        <f>IF(N10&gt;O10,O10,IF(N10&lt;=O10,N10,0))</f>
        <v>0</v>
      </c>
      <c r="Q10" s="45">
        <f aca="true" t="shared" si="2" ref="Q10:Q32">O10-P10</f>
        <v>0.29</v>
      </c>
      <c r="R10" s="45">
        <f>IF(P10&gt;Q10,Q10,IF(P10&lt;=Q10,P10,0))</f>
        <v>0</v>
      </c>
      <c r="S10" s="45">
        <f aca="true" t="shared" si="3" ref="S10:S32">Q10-R10</f>
        <v>0.29</v>
      </c>
      <c r="T10" s="45">
        <f>IF(R10&gt;S10,S10,IF(R10&lt;=S10,R10,0))</f>
        <v>0</v>
      </c>
      <c r="U10" s="45">
        <f aca="true" t="shared" si="4" ref="U10:U32">S10-T10</f>
        <v>0.29</v>
      </c>
      <c r="V10" s="45">
        <f>IF(T10&gt;U10,U10,IF(T10&lt;=U10,T10,0))</f>
        <v>0</v>
      </c>
      <c r="W10" s="45">
        <f aca="true" t="shared" si="5" ref="W10:W32">U10-V10</f>
        <v>0.29</v>
      </c>
      <c r="X10" s="45">
        <f>IF(V10&gt;W10,W10,IF(V10&lt;=W10,V10,0))</f>
        <v>0</v>
      </c>
      <c r="Y10" s="45">
        <f aca="true" t="shared" si="6" ref="Y10:Y32">W10-X10</f>
        <v>0.29</v>
      </c>
      <c r="Z10" s="45">
        <f aca="true" t="shared" si="7" ref="Z10:Z32">IF(X10&gt;Y10,Y10,IF(X10&lt;=Y10,X10,0))</f>
        <v>0</v>
      </c>
      <c r="AA10" s="45">
        <f aca="true" t="shared" si="8" ref="AA10:AA32">Y10-Z10</f>
        <v>0.29</v>
      </c>
      <c r="AB10" s="45">
        <f aca="true" t="shared" si="9" ref="AB10:AB32">IF(Z10&gt;AA10,AA10,IF(Z10&lt;=AA10,Z10,0))</f>
        <v>0</v>
      </c>
      <c r="AC10" s="45">
        <f aca="true" t="shared" si="10" ref="AC10:AC32">AA10-AB10</f>
        <v>0.29</v>
      </c>
      <c r="AD10" s="45">
        <f aca="true" t="shared" si="11" ref="AD10:AD32">IF(AB10&gt;AC10,AC10,IF(AB10&lt;=AC10,AB10,0))</f>
        <v>0</v>
      </c>
      <c r="AE10" s="45">
        <f aca="true" t="shared" si="12" ref="AE10:AE32">AC10-AD10</f>
        <v>0.29</v>
      </c>
      <c r="AF10" s="45">
        <f aca="true" t="shared" si="13" ref="AF10:AF32">IF(AD10&gt;AE10,AE10,IF(AD10&lt;=AE10,AD10,0))</f>
        <v>0</v>
      </c>
      <c r="AG10" s="45">
        <f aca="true" t="shared" si="14" ref="AG10:AG32">AE10-AF10</f>
        <v>0.29</v>
      </c>
      <c r="AH10" s="45">
        <f>IF(AF10&gt;AG10,AG10,IF(AF10&lt;=AG10,AF10,0))</f>
        <v>0</v>
      </c>
      <c r="AK10" s="47"/>
      <c r="AL10" s="47"/>
      <c r="AM10" s="47"/>
      <c r="AN10" s="47"/>
      <c r="AO10" s="47"/>
      <c r="AP10" s="47"/>
      <c r="AQ10" s="47"/>
      <c r="AR10" s="47"/>
      <c r="AS10" s="47"/>
      <c r="AT10" s="47"/>
      <c r="AU10" s="47"/>
      <c r="AV10" s="47"/>
      <c r="AW10" s="47"/>
      <c r="AX10" s="47"/>
      <c r="AY10" s="47"/>
      <c r="AZ10" s="47"/>
      <c r="BZ10" s="47"/>
      <c r="CA10" s="47"/>
      <c r="CB10" s="47"/>
      <c r="CC10" s="47"/>
      <c r="CD10" s="47"/>
      <c r="CE10" s="47"/>
      <c r="CF10" s="47"/>
      <c r="CG10" s="47"/>
      <c r="CH10" s="47"/>
      <c r="CI10" s="47"/>
      <c r="CJ10" s="47"/>
      <c r="CK10" s="47"/>
      <c r="CL10" s="47"/>
      <c r="CM10" s="47"/>
      <c r="CN10" s="47"/>
      <c r="CO10" s="47"/>
      <c r="CP10" s="47"/>
      <c r="CQ10" s="47"/>
      <c r="CR10" s="47"/>
      <c r="EN10" s="45">
        <v>0</v>
      </c>
      <c r="EO10" s="45">
        <v>0</v>
      </c>
      <c r="EP10" s="45"/>
      <c r="EQ10" s="45">
        <v>0</v>
      </c>
      <c r="ER10" s="45">
        <f aca="true" t="shared" si="15" ref="ER10:ER32">EN10-EQ10</f>
        <v>0</v>
      </c>
      <c r="ES10" s="48">
        <v>0</v>
      </c>
      <c r="ET10" s="45"/>
      <c r="EU10" s="45"/>
      <c r="EV10" s="45"/>
      <c r="EW10" s="45"/>
      <c r="EX10" s="45"/>
      <c r="EY10" s="45"/>
      <c r="EZ10" s="45"/>
      <c r="FA10" s="45"/>
      <c r="FB10" s="45"/>
      <c r="FC10" s="45"/>
      <c r="FD10" s="45"/>
      <c r="FE10" s="45"/>
      <c r="FF10" s="45"/>
      <c r="FG10" s="45"/>
      <c r="FH10" s="45"/>
      <c r="FI10" s="45"/>
      <c r="FJ10" s="45"/>
      <c r="FK10" s="45"/>
      <c r="FL10" s="45"/>
      <c r="FM10" s="45"/>
      <c r="FN10" s="45"/>
      <c r="FO10" s="33"/>
      <c r="FP10" s="30"/>
      <c r="FQ10" s="30"/>
      <c r="FR10" s="30"/>
      <c r="FS10" s="30"/>
      <c r="FT10" s="36"/>
      <c r="FU10" s="36"/>
      <c r="FV10" s="36"/>
      <c r="FW10" s="36"/>
      <c r="FX10" s="36"/>
      <c r="FY10" s="36"/>
      <c r="FZ10" s="36"/>
      <c r="GA10" s="36"/>
      <c r="GB10" s="36"/>
      <c r="GC10" s="36"/>
      <c r="GD10" s="36"/>
      <c r="GE10" s="36"/>
      <c r="GF10" s="36"/>
      <c r="GG10" s="36"/>
      <c r="GH10" s="36"/>
      <c r="GI10" s="36"/>
      <c r="GJ10" s="36"/>
      <c r="GK10" s="36"/>
      <c r="GL10" s="36"/>
      <c r="GM10" s="36"/>
      <c r="GN10" s="36"/>
      <c r="GO10" s="30"/>
      <c r="GP10" s="30"/>
      <c r="GQ10" s="30"/>
      <c r="GR10" s="30"/>
      <c r="GS10" s="30"/>
      <c r="GT10" s="30"/>
      <c r="GU10" s="30"/>
      <c r="GV10" s="30"/>
      <c r="GW10" s="30"/>
      <c r="GX10" s="30"/>
      <c r="GY10" s="30"/>
      <c r="GZ10" s="30"/>
      <c r="HA10" s="30"/>
      <c r="HB10" s="30"/>
      <c r="HC10" s="30"/>
      <c r="HD10" s="30"/>
      <c r="HE10" s="30"/>
      <c r="HF10" s="30"/>
      <c r="HG10" s="30"/>
      <c r="HH10" s="30"/>
      <c r="HI10" s="30"/>
      <c r="HJ10" s="30"/>
      <c r="HK10" s="30"/>
      <c r="HL10" s="30"/>
      <c r="HM10" s="30"/>
      <c r="HN10" s="30"/>
      <c r="HO10" s="30"/>
      <c r="HP10" s="30"/>
      <c r="HQ10" s="30"/>
      <c r="HR10" s="30"/>
      <c r="HS10" s="30"/>
      <c r="HT10" s="30"/>
      <c r="HU10" s="30"/>
      <c r="HV10" s="30"/>
      <c r="HW10" s="30"/>
      <c r="HX10" s="30"/>
      <c r="HY10" s="30"/>
      <c r="HZ10" s="30"/>
      <c r="IA10" s="30"/>
      <c r="IB10" s="30"/>
      <c r="IC10" s="30"/>
      <c r="ID10" s="30"/>
      <c r="IE10" s="30"/>
      <c r="IF10" s="30"/>
      <c r="IG10" s="30"/>
      <c r="IH10" s="30"/>
      <c r="II10" s="30"/>
      <c r="IJ10" s="30"/>
      <c r="IK10" s="30"/>
      <c r="IL10" s="30"/>
      <c r="IM10" s="30"/>
      <c r="IN10" s="30"/>
      <c r="IO10" s="30"/>
      <c r="IP10" s="30"/>
      <c r="IQ10" s="30"/>
      <c r="IR10" s="30"/>
      <c r="IS10" s="30"/>
      <c r="IT10" s="30"/>
      <c r="IU10" s="30"/>
      <c r="IV10" s="30"/>
    </row>
    <row r="11" spans="1:256" s="51" customFormat="1" ht="12.75" hidden="1">
      <c r="A11" s="30"/>
      <c r="B11" s="30"/>
      <c r="C11" s="30"/>
      <c r="D11" s="30" t="s">
        <v>26</v>
      </c>
      <c r="E11" s="30"/>
      <c r="F11" s="30"/>
      <c r="G11" s="49"/>
      <c r="H11" s="49"/>
      <c r="I11" s="50"/>
      <c r="J11" s="50">
        <v>117106.13</v>
      </c>
      <c r="K11" s="50">
        <v>133818.34</v>
      </c>
      <c r="L11" s="50">
        <v>1393.94</v>
      </c>
      <c r="M11" s="50">
        <f t="shared" si="0"/>
        <v>115712.19</v>
      </c>
      <c r="N11" s="50">
        <v>1393.94</v>
      </c>
      <c r="O11" s="50">
        <f t="shared" si="1"/>
        <v>114318.25</v>
      </c>
      <c r="P11" s="50">
        <v>1393.94</v>
      </c>
      <c r="Q11" s="50">
        <f t="shared" si="2"/>
        <v>112924.31</v>
      </c>
      <c r="R11" s="50">
        <v>1393.94</v>
      </c>
      <c r="S11" s="50">
        <f t="shared" si="3"/>
        <v>111530.37</v>
      </c>
      <c r="T11" s="50">
        <v>1393.94</v>
      </c>
      <c r="U11" s="50">
        <f t="shared" si="4"/>
        <v>110136.43</v>
      </c>
      <c r="V11" s="50">
        <v>1393.94</v>
      </c>
      <c r="W11" s="50">
        <f t="shared" si="5"/>
        <v>108742.48999999999</v>
      </c>
      <c r="X11" s="50">
        <v>1393.94</v>
      </c>
      <c r="Y11" s="50">
        <f t="shared" si="6"/>
        <v>107348.54999999999</v>
      </c>
      <c r="Z11" s="50">
        <f t="shared" si="7"/>
        <v>1393.94</v>
      </c>
      <c r="AA11" s="50">
        <f t="shared" si="8"/>
        <v>105954.60999999999</v>
      </c>
      <c r="AB11" s="50">
        <f t="shared" si="9"/>
        <v>1393.94</v>
      </c>
      <c r="AC11" s="50">
        <f t="shared" si="10"/>
        <v>104560.66999999998</v>
      </c>
      <c r="AD11" s="50">
        <f t="shared" si="11"/>
        <v>1393.94</v>
      </c>
      <c r="AE11" s="50">
        <f t="shared" si="12"/>
        <v>103166.72999999998</v>
      </c>
      <c r="AF11" s="50">
        <f t="shared" si="13"/>
        <v>1393.94</v>
      </c>
      <c r="AG11" s="50">
        <f t="shared" si="14"/>
        <v>101772.78999999998</v>
      </c>
      <c r="AH11" s="50">
        <v>1393.94</v>
      </c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EN11" s="50"/>
      <c r="EO11" s="50"/>
      <c r="EP11" s="50"/>
      <c r="EQ11" s="50"/>
      <c r="ER11" s="50">
        <f t="shared" si="15"/>
        <v>0</v>
      </c>
      <c r="ES11" s="50"/>
      <c r="ET11" s="50">
        <f aca="true" t="shared" si="16" ref="ET11:ET12">ER11-ES11</f>
        <v>0</v>
      </c>
      <c r="EU11" s="50"/>
      <c r="EV11" s="50">
        <f aca="true" t="shared" si="17" ref="EV11:EV12">ET11-EU11</f>
        <v>0</v>
      </c>
      <c r="EW11" s="50"/>
      <c r="EX11" s="50">
        <f aca="true" t="shared" si="18" ref="EX11:EX12">EV11-EW11</f>
        <v>0</v>
      </c>
      <c r="EY11" s="50"/>
      <c r="EZ11" s="50">
        <f aca="true" t="shared" si="19" ref="EZ11:EZ32">EX11-EY11</f>
        <v>0</v>
      </c>
      <c r="FA11" s="50"/>
      <c r="FB11" s="50">
        <f aca="true" t="shared" si="20" ref="FB11:FB32">EZ11-FA11</f>
        <v>0</v>
      </c>
      <c r="FC11" s="50"/>
      <c r="FD11" s="50">
        <f aca="true" t="shared" si="21" ref="FD11:FD32">FB11-FC11</f>
        <v>0</v>
      </c>
      <c r="FE11" s="50"/>
      <c r="FF11" s="50">
        <f aca="true" t="shared" si="22" ref="FF11:FF32">FD11-FE11</f>
        <v>0</v>
      </c>
      <c r="FG11" s="50"/>
      <c r="FH11" s="50">
        <f aca="true" t="shared" si="23" ref="FH11:FH32">FF11-FG11</f>
        <v>0</v>
      </c>
      <c r="FI11" s="50"/>
      <c r="FJ11" s="50">
        <f aca="true" t="shared" si="24" ref="FJ11:FJ32">FH11-FI11</f>
        <v>0</v>
      </c>
      <c r="FK11" s="50">
        <f>IF(FI11&gt;FJ11,FJ11,IF(FI11&lt;=FJ11,FI11,0))</f>
        <v>0</v>
      </c>
      <c r="FL11" s="50">
        <f aca="true" t="shared" si="25" ref="FL11:FL32">FJ11-FK11</f>
        <v>0</v>
      </c>
      <c r="FM11" s="50"/>
      <c r="FN11" s="50">
        <f aca="true" t="shared" si="26" ref="FN11:FN32">FL11-FM11</f>
        <v>0</v>
      </c>
      <c r="FO11" s="33">
        <f aca="true" t="shared" si="27" ref="FO11:FO12">SUM(I11-FN11)</f>
        <v>0</v>
      </c>
      <c r="FP11" s="30"/>
      <c r="FQ11" s="30"/>
      <c r="FR11" s="30"/>
      <c r="FS11" s="30"/>
      <c r="FT11" s="36"/>
      <c r="FU11" s="36"/>
      <c r="FV11" s="36"/>
      <c r="FW11" s="36"/>
      <c r="FX11" s="36"/>
      <c r="FY11" s="36"/>
      <c r="FZ11" s="36"/>
      <c r="GA11" s="36"/>
      <c r="GB11" s="36"/>
      <c r="GC11" s="36"/>
      <c r="GD11" s="36"/>
      <c r="GE11" s="36"/>
      <c r="GF11" s="36"/>
      <c r="GG11" s="36"/>
      <c r="GH11" s="36"/>
      <c r="GI11" s="36"/>
      <c r="GJ11" s="36"/>
      <c r="GK11" s="36"/>
      <c r="GL11" s="36"/>
      <c r="GM11" s="36"/>
      <c r="GN11" s="36"/>
      <c r="GO11" s="30"/>
      <c r="GP11" s="30"/>
      <c r="GQ11" s="30"/>
      <c r="GR11" s="30"/>
      <c r="GS11" s="30"/>
      <c r="GT11" s="30"/>
      <c r="GU11" s="30"/>
      <c r="GV11" s="30"/>
      <c r="GW11" s="30"/>
      <c r="GX11" s="30"/>
      <c r="GY11" s="30"/>
      <c r="GZ11" s="30"/>
      <c r="HA11" s="30"/>
      <c r="HB11" s="30"/>
      <c r="HC11" s="30"/>
      <c r="HD11" s="30"/>
      <c r="HE11" s="30"/>
      <c r="HF11" s="30"/>
      <c r="HG11" s="30"/>
      <c r="HH11" s="30"/>
      <c r="HI11" s="30"/>
      <c r="HJ11" s="30"/>
      <c r="HK11" s="30"/>
      <c r="HL11" s="30"/>
      <c r="HM11" s="30"/>
      <c r="HN11" s="30"/>
      <c r="HO11" s="30"/>
      <c r="HP11" s="30"/>
      <c r="HQ11" s="30"/>
      <c r="HR11" s="30"/>
      <c r="HS11" s="30"/>
      <c r="HT11" s="30"/>
      <c r="HU11" s="30"/>
      <c r="HV11" s="30"/>
      <c r="HW11" s="30"/>
      <c r="HX11" s="30"/>
      <c r="HY11" s="30"/>
      <c r="HZ11" s="30"/>
      <c r="IA11" s="30"/>
      <c r="IB11" s="30"/>
      <c r="IC11" s="30"/>
      <c r="ID11" s="30"/>
      <c r="IE11" s="30"/>
      <c r="IF11" s="30"/>
      <c r="IG11" s="30"/>
      <c r="IH11" s="30"/>
      <c r="II11" s="30"/>
      <c r="IJ11" s="30"/>
      <c r="IK11" s="30"/>
      <c r="IL11" s="30"/>
      <c r="IM11" s="30"/>
      <c r="IN11" s="30"/>
      <c r="IO11" s="30"/>
      <c r="IP11" s="30"/>
      <c r="IQ11" s="30"/>
      <c r="IR11" s="30"/>
      <c r="IS11" s="30"/>
      <c r="IT11" s="30"/>
      <c r="IU11" s="30"/>
      <c r="IV11" s="30"/>
    </row>
    <row r="12" spans="1:256" s="51" customFormat="1" ht="12.75" hidden="1">
      <c r="A12" s="30"/>
      <c r="B12" s="30"/>
      <c r="C12" s="30"/>
      <c r="D12" s="30" t="s">
        <v>26</v>
      </c>
      <c r="E12" s="30"/>
      <c r="F12" s="30"/>
      <c r="G12" s="49"/>
      <c r="H12" s="49"/>
      <c r="I12" s="50"/>
      <c r="J12" s="50">
        <v>340041.46</v>
      </c>
      <c r="K12" s="50">
        <v>125407.74</v>
      </c>
      <c r="L12" s="50">
        <v>1292.86</v>
      </c>
      <c r="M12" s="50">
        <f t="shared" si="0"/>
        <v>338748.60000000003</v>
      </c>
      <c r="N12" s="50">
        <v>1292.86</v>
      </c>
      <c r="O12" s="50">
        <f t="shared" si="1"/>
        <v>337455.74000000005</v>
      </c>
      <c r="P12" s="50">
        <v>1292.86</v>
      </c>
      <c r="Q12" s="50">
        <f t="shared" si="2"/>
        <v>336162.88000000006</v>
      </c>
      <c r="R12" s="50">
        <v>1292.86</v>
      </c>
      <c r="S12" s="50">
        <f t="shared" si="3"/>
        <v>334870.0200000001</v>
      </c>
      <c r="T12" s="50">
        <v>1292.86</v>
      </c>
      <c r="U12" s="50">
        <f t="shared" si="4"/>
        <v>333577.1600000001</v>
      </c>
      <c r="V12" s="50">
        <v>1292.86</v>
      </c>
      <c r="W12" s="50">
        <f t="shared" si="5"/>
        <v>332284.3000000001</v>
      </c>
      <c r="X12" s="50">
        <v>1292.86</v>
      </c>
      <c r="Y12" s="50">
        <f t="shared" si="6"/>
        <v>330991.4400000001</v>
      </c>
      <c r="Z12" s="50">
        <f t="shared" si="7"/>
        <v>1292.86</v>
      </c>
      <c r="AA12" s="50">
        <f t="shared" si="8"/>
        <v>329698.58000000013</v>
      </c>
      <c r="AB12" s="50">
        <f t="shared" si="9"/>
        <v>1292.86</v>
      </c>
      <c r="AC12" s="50">
        <f t="shared" si="10"/>
        <v>328405.72000000015</v>
      </c>
      <c r="AD12" s="50">
        <f t="shared" si="11"/>
        <v>1292.86</v>
      </c>
      <c r="AE12" s="50">
        <f t="shared" si="12"/>
        <v>327112.86000000016</v>
      </c>
      <c r="AF12" s="50">
        <f t="shared" si="13"/>
        <v>1292.86</v>
      </c>
      <c r="AG12" s="50">
        <f t="shared" si="14"/>
        <v>325820.0000000002</v>
      </c>
      <c r="AH12" s="50">
        <v>1292.86</v>
      </c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EN12" s="50"/>
      <c r="EO12" s="50"/>
      <c r="EP12" s="50"/>
      <c r="EQ12" s="50"/>
      <c r="ER12" s="50">
        <f t="shared" si="15"/>
        <v>0</v>
      </c>
      <c r="ES12" s="50"/>
      <c r="ET12" s="50">
        <f t="shared" si="16"/>
        <v>0</v>
      </c>
      <c r="EU12" s="50"/>
      <c r="EV12" s="50">
        <f t="shared" si="17"/>
        <v>0</v>
      </c>
      <c r="EW12" s="50"/>
      <c r="EX12" s="50">
        <f t="shared" si="18"/>
        <v>0</v>
      </c>
      <c r="EY12" s="50"/>
      <c r="EZ12" s="50">
        <f t="shared" si="19"/>
        <v>0</v>
      </c>
      <c r="FA12" s="50"/>
      <c r="FB12" s="50">
        <f t="shared" si="20"/>
        <v>0</v>
      </c>
      <c r="FC12" s="50"/>
      <c r="FD12" s="50">
        <f t="shared" si="21"/>
        <v>0</v>
      </c>
      <c r="FE12" s="50"/>
      <c r="FF12" s="50">
        <f t="shared" si="22"/>
        <v>0</v>
      </c>
      <c r="FG12" s="50"/>
      <c r="FH12" s="50">
        <f t="shared" si="23"/>
        <v>0</v>
      </c>
      <c r="FI12" s="50"/>
      <c r="FJ12" s="50">
        <f t="shared" si="24"/>
        <v>0</v>
      </c>
      <c r="FK12" s="50"/>
      <c r="FL12" s="50">
        <f t="shared" si="25"/>
        <v>0</v>
      </c>
      <c r="FM12" s="50"/>
      <c r="FN12" s="50">
        <f t="shared" si="26"/>
        <v>0</v>
      </c>
      <c r="FO12" s="33">
        <f t="shared" si="27"/>
        <v>0</v>
      </c>
      <c r="FP12" s="30"/>
      <c r="FQ12" s="30"/>
      <c r="FR12" s="30"/>
      <c r="FS12" s="30"/>
      <c r="FT12" s="36"/>
      <c r="FU12" s="36"/>
      <c r="FV12" s="36"/>
      <c r="FW12" s="36"/>
      <c r="FX12" s="36"/>
      <c r="FY12" s="36"/>
      <c r="FZ12" s="36"/>
      <c r="GA12" s="36"/>
      <c r="GB12" s="36"/>
      <c r="GC12" s="36"/>
      <c r="GD12" s="36"/>
      <c r="GE12" s="36"/>
      <c r="GF12" s="36"/>
      <c r="GG12" s="36"/>
      <c r="GH12" s="36"/>
      <c r="GI12" s="36"/>
      <c r="GJ12" s="36"/>
      <c r="GK12" s="36"/>
      <c r="GL12" s="36"/>
      <c r="GM12" s="36"/>
      <c r="GN12" s="36"/>
      <c r="GO12" s="30"/>
      <c r="GP12" s="30"/>
      <c r="GQ12" s="30"/>
      <c r="GR12" s="30"/>
      <c r="GS12" s="30"/>
      <c r="GT12" s="30"/>
      <c r="GU12" s="30"/>
      <c r="GV12" s="30"/>
      <c r="GW12" s="30"/>
      <c r="GX12" s="30"/>
      <c r="GY12" s="30"/>
      <c r="GZ12" s="30"/>
      <c r="HA12" s="30"/>
      <c r="HB12" s="30"/>
      <c r="HC12" s="30"/>
      <c r="HD12" s="30"/>
      <c r="HE12" s="30"/>
      <c r="HF12" s="30"/>
      <c r="HG12" s="30"/>
      <c r="HH12" s="30"/>
      <c r="HI12" s="30"/>
      <c r="HJ12" s="30"/>
      <c r="HK12" s="30"/>
      <c r="HL12" s="30"/>
      <c r="HM12" s="30"/>
      <c r="HN12" s="30"/>
      <c r="HO12" s="30"/>
      <c r="HP12" s="30"/>
      <c r="HQ12" s="30"/>
      <c r="HR12" s="30"/>
      <c r="HS12" s="30"/>
      <c r="HT12" s="30"/>
      <c r="HU12" s="30"/>
      <c r="HV12" s="30"/>
      <c r="HW12" s="30"/>
      <c r="HX12" s="30"/>
      <c r="HY12" s="30"/>
      <c r="HZ12" s="30"/>
      <c r="IA12" s="30"/>
      <c r="IB12" s="30"/>
      <c r="IC12" s="30"/>
      <c r="ID12" s="30"/>
      <c r="IE12" s="30"/>
      <c r="IF12" s="30"/>
      <c r="IG12" s="30"/>
      <c r="IH12" s="30"/>
      <c r="II12" s="30"/>
      <c r="IJ12" s="30"/>
      <c r="IK12" s="30"/>
      <c r="IL12" s="30"/>
      <c r="IM12" s="30"/>
      <c r="IN12" s="30"/>
      <c r="IO12" s="30"/>
      <c r="IP12" s="30"/>
      <c r="IQ12" s="30"/>
      <c r="IR12" s="30"/>
      <c r="IS12" s="30"/>
      <c r="IT12" s="30"/>
      <c r="IU12" s="30"/>
      <c r="IV12" s="30"/>
    </row>
    <row r="13" spans="1:256" s="51" customFormat="1" ht="12.75" hidden="1">
      <c r="A13" s="30"/>
      <c r="B13" s="30"/>
      <c r="C13" s="30"/>
      <c r="D13" s="30" t="s">
        <v>26</v>
      </c>
      <c r="E13" s="30"/>
      <c r="F13" s="30"/>
      <c r="G13" s="49"/>
      <c r="H13" s="49"/>
      <c r="I13" s="50"/>
      <c r="J13" s="50">
        <v>1393.08</v>
      </c>
      <c r="K13" s="50">
        <v>5843.36</v>
      </c>
      <c r="L13" s="50">
        <v>60.24</v>
      </c>
      <c r="M13" s="50">
        <f t="shared" si="0"/>
        <v>1332.84</v>
      </c>
      <c r="N13" s="50">
        <v>60.24</v>
      </c>
      <c r="O13" s="50">
        <f t="shared" si="1"/>
        <v>1272.6</v>
      </c>
      <c r="P13" s="50">
        <v>60.24</v>
      </c>
      <c r="Q13" s="50">
        <f t="shared" si="2"/>
        <v>1212.36</v>
      </c>
      <c r="R13" s="50">
        <v>60.24</v>
      </c>
      <c r="S13" s="50">
        <f t="shared" si="3"/>
        <v>1152.12</v>
      </c>
      <c r="T13" s="50">
        <v>60.24</v>
      </c>
      <c r="U13" s="50">
        <f t="shared" si="4"/>
        <v>1091.8799999999999</v>
      </c>
      <c r="V13" s="50">
        <v>60.24</v>
      </c>
      <c r="W13" s="50">
        <f t="shared" si="5"/>
        <v>1031.6399999999999</v>
      </c>
      <c r="X13" s="50">
        <v>60.24</v>
      </c>
      <c r="Y13" s="50">
        <f t="shared" si="6"/>
        <v>971.3999999999999</v>
      </c>
      <c r="Z13" s="50">
        <f t="shared" si="7"/>
        <v>60.24</v>
      </c>
      <c r="AA13" s="50">
        <f t="shared" si="8"/>
        <v>911.1599999999999</v>
      </c>
      <c r="AB13" s="50">
        <f t="shared" si="9"/>
        <v>60.24</v>
      </c>
      <c r="AC13" s="50">
        <f t="shared" si="10"/>
        <v>850.9199999999998</v>
      </c>
      <c r="AD13" s="50">
        <f t="shared" si="11"/>
        <v>60.24</v>
      </c>
      <c r="AE13" s="50">
        <f t="shared" si="12"/>
        <v>790.6799999999998</v>
      </c>
      <c r="AF13" s="50">
        <f t="shared" si="13"/>
        <v>60.24</v>
      </c>
      <c r="AG13" s="50">
        <f t="shared" si="14"/>
        <v>730.4399999999998</v>
      </c>
      <c r="AH13" s="50">
        <v>60.24</v>
      </c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EN13" s="50"/>
      <c r="EO13" s="50"/>
      <c r="EP13" s="50"/>
      <c r="EQ13" s="50">
        <v>0</v>
      </c>
      <c r="ER13" s="50">
        <f t="shared" si="15"/>
        <v>0</v>
      </c>
      <c r="ES13" s="50">
        <v>0</v>
      </c>
      <c r="ET13" s="50">
        <v>0</v>
      </c>
      <c r="EU13" s="50">
        <v>0</v>
      </c>
      <c r="EV13" s="50">
        <v>0</v>
      </c>
      <c r="EW13" s="50">
        <v>0</v>
      </c>
      <c r="EX13" s="50">
        <v>0</v>
      </c>
      <c r="EY13" s="50">
        <v>0</v>
      </c>
      <c r="EZ13" s="50">
        <f t="shared" si="19"/>
        <v>0</v>
      </c>
      <c r="FA13" s="50">
        <v>0</v>
      </c>
      <c r="FB13" s="50">
        <f t="shared" si="20"/>
        <v>0</v>
      </c>
      <c r="FC13" s="50">
        <v>0</v>
      </c>
      <c r="FD13" s="50">
        <f t="shared" si="21"/>
        <v>0</v>
      </c>
      <c r="FE13" s="50">
        <f aca="true" t="shared" si="28" ref="FE13:FE32">IF(FC13&gt;FD13,FD13,IF(FC13&lt;=FD13,FC13,0))</f>
        <v>0</v>
      </c>
      <c r="FF13" s="50">
        <f t="shared" si="22"/>
        <v>0</v>
      </c>
      <c r="FG13" s="50">
        <f aca="true" t="shared" si="29" ref="FG13:FG32">IF(FE13&gt;FF13,FF13,IF(FE13&lt;=FF13,FE13,0))</f>
        <v>0</v>
      </c>
      <c r="FH13" s="50">
        <f t="shared" si="23"/>
        <v>0</v>
      </c>
      <c r="FI13" s="50">
        <f aca="true" t="shared" si="30" ref="FI13:FI32">IF(FG13&gt;FH13,FH13,IF(FG13&lt;=FH13,FG13,0))</f>
        <v>0</v>
      </c>
      <c r="FJ13" s="50">
        <f t="shared" si="24"/>
        <v>0</v>
      </c>
      <c r="FK13" s="50">
        <f aca="true" t="shared" si="31" ref="FK13:FK14">IF(FI13&gt;FJ13,FJ13,IF(FI13&lt;=FJ13,FI13,0))</f>
        <v>0</v>
      </c>
      <c r="FL13" s="50">
        <f t="shared" si="25"/>
        <v>0</v>
      </c>
      <c r="FM13" s="50">
        <v>0</v>
      </c>
      <c r="FN13" s="50">
        <f t="shared" si="26"/>
        <v>0</v>
      </c>
      <c r="FO13" s="33">
        <f aca="true" t="shared" si="32" ref="FO13:FO32">EO13</f>
        <v>0</v>
      </c>
      <c r="FP13" s="30"/>
      <c r="FQ13" s="30"/>
      <c r="FR13" s="30"/>
      <c r="FS13" s="30"/>
      <c r="FT13" s="36"/>
      <c r="FU13" s="36"/>
      <c r="FV13" s="36"/>
      <c r="FW13" s="36"/>
      <c r="FX13" s="36"/>
      <c r="FY13" s="36"/>
      <c r="FZ13" s="36"/>
      <c r="GA13" s="36"/>
      <c r="GB13" s="36"/>
      <c r="GC13" s="36"/>
      <c r="GD13" s="36"/>
      <c r="GE13" s="36"/>
      <c r="GF13" s="36"/>
      <c r="GG13" s="36"/>
      <c r="GH13" s="36"/>
      <c r="GI13" s="36"/>
      <c r="GJ13" s="36"/>
      <c r="GK13" s="36"/>
      <c r="GL13" s="36"/>
      <c r="GM13" s="36"/>
      <c r="GN13" s="36"/>
      <c r="GO13" s="30"/>
      <c r="GP13" s="30"/>
      <c r="GQ13" s="30"/>
      <c r="GR13" s="30"/>
      <c r="GS13" s="30"/>
      <c r="GT13" s="30"/>
      <c r="GU13" s="30"/>
      <c r="GV13" s="30"/>
      <c r="GW13" s="30"/>
      <c r="GX13" s="30"/>
      <c r="GY13" s="30"/>
      <c r="GZ13" s="30"/>
      <c r="HA13" s="30"/>
      <c r="HB13" s="30"/>
      <c r="HC13" s="30"/>
      <c r="HD13" s="30"/>
      <c r="HE13" s="30"/>
      <c r="HF13" s="30"/>
      <c r="HG13" s="30"/>
      <c r="HH13" s="30"/>
      <c r="HI13" s="30"/>
      <c r="HJ13" s="30"/>
      <c r="HK13" s="30"/>
      <c r="HL13" s="30"/>
      <c r="HM13" s="30"/>
      <c r="HN13" s="30"/>
      <c r="HO13" s="30"/>
      <c r="HP13" s="30"/>
      <c r="HQ13" s="30"/>
      <c r="HR13" s="30"/>
      <c r="HS13" s="30"/>
      <c r="HT13" s="30"/>
      <c r="HU13" s="30"/>
      <c r="HV13" s="30"/>
      <c r="HW13" s="30"/>
      <c r="HX13" s="30"/>
      <c r="HY13" s="30"/>
      <c r="HZ13" s="30"/>
      <c r="IA13" s="30"/>
      <c r="IB13" s="30"/>
      <c r="IC13" s="30"/>
      <c r="ID13" s="30"/>
      <c r="IE13" s="30"/>
      <c r="IF13" s="30"/>
      <c r="IG13" s="30"/>
      <c r="IH13" s="30"/>
      <c r="II13" s="30"/>
      <c r="IJ13" s="30"/>
      <c r="IK13" s="30"/>
      <c r="IL13" s="30"/>
      <c r="IM13" s="30"/>
      <c r="IN13" s="30"/>
      <c r="IO13" s="30"/>
      <c r="IP13" s="30"/>
      <c r="IQ13" s="30"/>
      <c r="IR13" s="30"/>
      <c r="IS13" s="30"/>
      <c r="IT13" s="30"/>
      <c r="IU13" s="30"/>
      <c r="IV13" s="30"/>
    </row>
    <row r="14" spans="1:256" s="51" customFormat="1" ht="12.75" hidden="1">
      <c r="A14" s="30"/>
      <c r="B14" s="30"/>
      <c r="C14" s="30"/>
      <c r="D14" s="30" t="s">
        <v>26</v>
      </c>
      <c r="E14" s="30"/>
      <c r="F14" s="30"/>
      <c r="G14" s="49"/>
      <c r="H14" s="49"/>
      <c r="I14" s="50"/>
      <c r="J14" s="50">
        <v>1393.08</v>
      </c>
      <c r="K14" s="50">
        <v>5843.36</v>
      </c>
      <c r="L14" s="50">
        <v>60.24</v>
      </c>
      <c r="M14" s="50">
        <f t="shared" si="0"/>
        <v>1332.84</v>
      </c>
      <c r="N14" s="50">
        <v>60.24</v>
      </c>
      <c r="O14" s="50">
        <f t="shared" si="1"/>
        <v>1272.6</v>
      </c>
      <c r="P14" s="50">
        <v>60.24</v>
      </c>
      <c r="Q14" s="50">
        <f t="shared" si="2"/>
        <v>1212.36</v>
      </c>
      <c r="R14" s="50">
        <v>60.24</v>
      </c>
      <c r="S14" s="50">
        <f t="shared" si="3"/>
        <v>1152.12</v>
      </c>
      <c r="T14" s="50">
        <v>60.24</v>
      </c>
      <c r="U14" s="50">
        <f t="shared" si="4"/>
        <v>1091.8799999999999</v>
      </c>
      <c r="V14" s="50">
        <v>60.24</v>
      </c>
      <c r="W14" s="50">
        <f t="shared" si="5"/>
        <v>1031.6399999999999</v>
      </c>
      <c r="X14" s="50">
        <v>60.24</v>
      </c>
      <c r="Y14" s="50">
        <f t="shared" si="6"/>
        <v>971.3999999999999</v>
      </c>
      <c r="Z14" s="50">
        <f t="shared" si="7"/>
        <v>60.24</v>
      </c>
      <c r="AA14" s="50">
        <f t="shared" si="8"/>
        <v>911.1599999999999</v>
      </c>
      <c r="AB14" s="50">
        <f t="shared" si="9"/>
        <v>60.24</v>
      </c>
      <c r="AC14" s="50">
        <f t="shared" si="10"/>
        <v>850.9199999999998</v>
      </c>
      <c r="AD14" s="50">
        <f t="shared" si="11"/>
        <v>60.24</v>
      </c>
      <c r="AE14" s="50">
        <f t="shared" si="12"/>
        <v>790.6799999999998</v>
      </c>
      <c r="AF14" s="50">
        <f t="shared" si="13"/>
        <v>60.24</v>
      </c>
      <c r="AG14" s="50">
        <f t="shared" si="14"/>
        <v>730.4399999999998</v>
      </c>
      <c r="AH14" s="50">
        <v>60.24</v>
      </c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EN14" s="50"/>
      <c r="EO14" s="50"/>
      <c r="EP14" s="50"/>
      <c r="EQ14" s="50">
        <v>0</v>
      </c>
      <c r="ER14" s="50">
        <f t="shared" si="15"/>
        <v>0</v>
      </c>
      <c r="ES14" s="50">
        <v>0</v>
      </c>
      <c r="ET14" s="50">
        <f aca="true" t="shared" si="33" ref="ET14:ET32">ER14-ES14</f>
        <v>0</v>
      </c>
      <c r="EU14" s="50">
        <v>0</v>
      </c>
      <c r="EV14" s="50">
        <f aca="true" t="shared" si="34" ref="EV14:EV32">ET14-EU14</f>
        <v>0</v>
      </c>
      <c r="EW14" s="50">
        <v>0</v>
      </c>
      <c r="EX14" s="50">
        <f aca="true" t="shared" si="35" ref="EX14:EX32">EV14-EW14</f>
        <v>0</v>
      </c>
      <c r="EY14" s="50">
        <v>0</v>
      </c>
      <c r="EZ14" s="50">
        <f t="shared" si="19"/>
        <v>0</v>
      </c>
      <c r="FA14" s="50">
        <v>0</v>
      </c>
      <c r="FB14" s="50">
        <f t="shared" si="20"/>
        <v>0</v>
      </c>
      <c r="FC14" s="50">
        <v>0</v>
      </c>
      <c r="FD14" s="50">
        <f t="shared" si="21"/>
        <v>0</v>
      </c>
      <c r="FE14" s="50">
        <f t="shared" si="28"/>
        <v>0</v>
      </c>
      <c r="FF14" s="50">
        <f t="shared" si="22"/>
        <v>0</v>
      </c>
      <c r="FG14" s="50">
        <f t="shared" si="29"/>
        <v>0</v>
      </c>
      <c r="FH14" s="50">
        <f t="shared" si="23"/>
        <v>0</v>
      </c>
      <c r="FI14" s="50">
        <f t="shared" si="30"/>
        <v>0</v>
      </c>
      <c r="FJ14" s="50">
        <f t="shared" si="24"/>
        <v>0</v>
      </c>
      <c r="FK14" s="50">
        <f t="shared" si="31"/>
        <v>0</v>
      </c>
      <c r="FL14" s="50">
        <f t="shared" si="25"/>
        <v>0</v>
      </c>
      <c r="FM14" s="50">
        <v>0</v>
      </c>
      <c r="FN14" s="50">
        <f t="shared" si="26"/>
        <v>0</v>
      </c>
      <c r="FO14" s="33">
        <f t="shared" si="32"/>
        <v>0</v>
      </c>
      <c r="FP14" s="30"/>
      <c r="FQ14" s="30"/>
      <c r="FR14" s="30"/>
      <c r="FS14" s="30"/>
      <c r="FT14" s="36"/>
      <c r="FU14" s="36"/>
      <c r="FV14" s="36"/>
      <c r="FW14" s="36"/>
      <c r="FX14" s="36"/>
      <c r="FY14" s="36"/>
      <c r="FZ14" s="36"/>
      <c r="GA14" s="36"/>
      <c r="GB14" s="36"/>
      <c r="GC14" s="36"/>
      <c r="GD14" s="36"/>
      <c r="GE14" s="36"/>
      <c r="GF14" s="36"/>
      <c r="GG14" s="36"/>
      <c r="GH14" s="36"/>
      <c r="GI14" s="36"/>
      <c r="GJ14" s="36"/>
      <c r="GK14" s="36"/>
      <c r="GL14" s="36"/>
      <c r="GM14" s="36"/>
      <c r="GN14" s="36"/>
      <c r="GO14" s="30"/>
      <c r="GP14" s="30"/>
      <c r="GQ14" s="30"/>
      <c r="GR14" s="30"/>
      <c r="GS14" s="30"/>
      <c r="GT14" s="30"/>
      <c r="GU14" s="30"/>
      <c r="GV14" s="30"/>
      <c r="GW14" s="30"/>
      <c r="GX14" s="30"/>
      <c r="GY14" s="30"/>
      <c r="GZ14" s="30"/>
      <c r="HA14" s="30"/>
      <c r="HB14" s="30"/>
      <c r="HC14" s="30"/>
      <c r="HD14" s="30"/>
      <c r="HE14" s="30"/>
      <c r="HF14" s="30"/>
      <c r="HG14" s="30"/>
      <c r="HH14" s="30"/>
      <c r="HI14" s="30"/>
      <c r="HJ14" s="30"/>
      <c r="HK14" s="30"/>
      <c r="HL14" s="30"/>
      <c r="HM14" s="30"/>
      <c r="HN14" s="30"/>
      <c r="HO14" s="30"/>
      <c r="HP14" s="30"/>
      <c r="HQ14" s="30"/>
      <c r="HR14" s="30"/>
      <c r="HS14" s="30"/>
      <c r="HT14" s="30"/>
      <c r="HU14" s="30"/>
      <c r="HV14" s="30"/>
      <c r="HW14" s="30"/>
      <c r="HX14" s="30"/>
      <c r="HY14" s="30"/>
      <c r="HZ14" s="30"/>
      <c r="IA14" s="30"/>
      <c r="IB14" s="30"/>
      <c r="IC14" s="30"/>
      <c r="ID14" s="30"/>
      <c r="IE14" s="30"/>
      <c r="IF14" s="30"/>
      <c r="IG14" s="30"/>
      <c r="IH14" s="30"/>
      <c r="II14" s="30"/>
      <c r="IJ14" s="30"/>
      <c r="IK14" s="30"/>
      <c r="IL14" s="30"/>
      <c r="IM14" s="30"/>
      <c r="IN14" s="30"/>
      <c r="IO14" s="30"/>
      <c r="IP14" s="30"/>
      <c r="IQ14" s="30"/>
      <c r="IR14" s="30"/>
      <c r="IS14" s="30"/>
      <c r="IT14" s="30"/>
      <c r="IU14" s="30"/>
      <c r="IV14" s="30"/>
    </row>
    <row r="15" spans="1:256" s="51" customFormat="1" ht="12.75" hidden="1">
      <c r="A15" s="30"/>
      <c r="B15" s="30"/>
      <c r="C15" s="30"/>
      <c r="D15" s="30" t="s">
        <v>26</v>
      </c>
      <c r="E15" s="30"/>
      <c r="F15" s="30"/>
      <c r="G15" s="49"/>
      <c r="H15" s="49"/>
      <c r="I15" s="50"/>
      <c r="J15" s="50">
        <v>1372.24</v>
      </c>
      <c r="K15" s="50">
        <v>5815.26</v>
      </c>
      <c r="L15" s="50">
        <v>59.95</v>
      </c>
      <c r="M15" s="50">
        <f t="shared" si="0"/>
        <v>1312.29</v>
      </c>
      <c r="N15" s="50">
        <v>59.95</v>
      </c>
      <c r="O15" s="50">
        <f t="shared" si="1"/>
        <v>1252.34</v>
      </c>
      <c r="P15" s="50">
        <v>59.95</v>
      </c>
      <c r="Q15" s="50">
        <f t="shared" si="2"/>
        <v>1192.3899999999999</v>
      </c>
      <c r="R15" s="50">
        <v>59.95</v>
      </c>
      <c r="S15" s="50">
        <f t="shared" si="3"/>
        <v>1132.4399999999998</v>
      </c>
      <c r="T15" s="50">
        <v>59.95</v>
      </c>
      <c r="U15" s="50">
        <f t="shared" si="4"/>
        <v>1072.4899999999998</v>
      </c>
      <c r="V15" s="50">
        <v>59.95</v>
      </c>
      <c r="W15" s="50">
        <f t="shared" si="5"/>
        <v>1012.5399999999997</v>
      </c>
      <c r="X15" s="50">
        <v>59.95</v>
      </c>
      <c r="Y15" s="50">
        <f t="shared" si="6"/>
        <v>952.5899999999997</v>
      </c>
      <c r="Z15" s="50">
        <f t="shared" si="7"/>
        <v>59.95</v>
      </c>
      <c r="AA15" s="50">
        <f t="shared" si="8"/>
        <v>892.6399999999996</v>
      </c>
      <c r="AB15" s="50">
        <f t="shared" si="9"/>
        <v>59.95</v>
      </c>
      <c r="AC15" s="50">
        <f t="shared" si="10"/>
        <v>832.6899999999996</v>
      </c>
      <c r="AD15" s="50">
        <f t="shared" si="11"/>
        <v>59.95</v>
      </c>
      <c r="AE15" s="50">
        <f t="shared" si="12"/>
        <v>772.7399999999996</v>
      </c>
      <c r="AF15" s="50">
        <f t="shared" si="13"/>
        <v>59.95</v>
      </c>
      <c r="AG15" s="50">
        <f t="shared" si="14"/>
        <v>712.7899999999995</v>
      </c>
      <c r="AH15" s="50">
        <v>59.95</v>
      </c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EN15" s="50"/>
      <c r="EO15" s="50"/>
      <c r="EP15" s="50"/>
      <c r="EQ15" s="50">
        <v>0</v>
      </c>
      <c r="ER15" s="50">
        <f t="shared" si="15"/>
        <v>0</v>
      </c>
      <c r="ES15" s="50">
        <v>0</v>
      </c>
      <c r="ET15" s="50">
        <f t="shared" si="33"/>
        <v>0</v>
      </c>
      <c r="EU15" s="50">
        <v>0</v>
      </c>
      <c r="EV15" s="50">
        <f t="shared" si="34"/>
        <v>0</v>
      </c>
      <c r="EW15" s="50">
        <v>0</v>
      </c>
      <c r="EX15" s="50">
        <f t="shared" si="35"/>
        <v>0</v>
      </c>
      <c r="EY15" s="50">
        <v>0</v>
      </c>
      <c r="EZ15" s="50">
        <f t="shared" si="19"/>
        <v>0</v>
      </c>
      <c r="FA15" s="50">
        <v>0</v>
      </c>
      <c r="FB15" s="50">
        <f t="shared" si="20"/>
        <v>0</v>
      </c>
      <c r="FC15" s="50">
        <v>0</v>
      </c>
      <c r="FD15" s="50">
        <f t="shared" si="21"/>
        <v>0</v>
      </c>
      <c r="FE15" s="50">
        <f t="shared" si="28"/>
        <v>0</v>
      </c>
      <c r="FF15" s="50">
        <f t="shared" si="22"/>
        <v>0</v>
      </c>
      <c r="FG15" s="50">
        <f t="shared" si="29"/>
        <v>0</v>
      </c>
      <c r="FH15" s="50">
        <f t="shared" si="23"/>
        <v>0</v>
      </c>
      <c r="FI15" s="50">
        <f t="shared" si="30"/>
        <v>0</v>
      </c>
      <c r="FJ15" s="50">
        <f t="shared" si="24"/>
        <v>0</v>
      </c>
      <c r="FK15" s="50">
        <v>0</v>
      </c>
      <c r="FL15" s="50">
        <f t="shared" si="25"/>
        <v>0</v>
      </c>
      <c r="FM15" s="50">
        <v>0</v>
      </c>
      <c r="FN15" s="50">
        <f t="shared" si="26"/>
        <v>0</v>
      </c>
      <c r="FO15" s="33">
        <f t="shared" si="32"/>
        <v>0</v>
      </c>
      <c r="FP15" s="30"/>
      <c r="FQ15" s="30"/>
      <c r="FR15" s="30"/>
      <c r="FS15" s="30"/>
      <c r="FT15" s="36"/>
      <c r="FU15" s="36"/>
      <c r="FV15" s="36"/>
      <c r="FW15" s="36"/>
      <c r="FX15" s="36"/>
      <c r="FY15" s="36"/>
      <c r="FZ15" s="36"/>
      <c r="GA15" s="36"/>
      <c r="GB15" s="36"/>
      <c r="GC15" s="36"/>
      <c r="GD15" s="36"/>
      <c r="GE15" s="36"/>
      <c r="GF15" s="36"/>
      <c r="GG15" s="36"/>
      <c r="GH15" s="36"/>
      <c r="GI15" s="36"/>
      <c r="GJ15" s="36"/>
      <c r="GK15" s="36"/>
      <c r="GL15" s="36"/>
      <c r="GM15" s="36"/>
      <c r="GN15" s="36"/>
      <c r="GO15" s="30"/>
      <c r="GP15" s="30"/>
      <c r="GQ15" s="30"/>
      <c r="GR15" s="30"/>
      <c r="GS15" s="30"/>
      <c r="GT15" s="30"/>
      <c r="GU15" s="30"/>
      <c r="GV15" s="30"/>
      <c r="GW15" s="30"/>
      <c r="GX15" s="30"/>
      <c r="GY15" s="30"/>
      <c r="GZ15" s="30"/>
      <c r="HA15" s="30"/>
      <c r="HB15" s="30"/>
      <c r="HC15" s="30"/>
      <c r="HD15" s="30"/>
      <c r="HE15" s="30"/>
      <c r="HF15" s="30"/>
      <c r="HG15" s="30"/>
      <c r="HH15" s="30"/>
      <c r="HI15" s="30"/>
      <c r="HJ15" s="30"/>
      <c r="HK15" s="30"/>
      <c r="HL15" s="30"/>
      <c r="HM15" s="30"/>
      <c r="HN15" s="30"/>
      <c r="HO15" s="30"/>
      <c r="HP15" s="30"/>
      <c r="HQ15" s="30"/>
      <c r="HR15" s="30"/>
      <c r="HS15" s="30"/>
      <c r="HT15" s="30"/>
      <c r="HU15" s="30"/>
      <c r="HV15" s="30"/>
      <c r="HW15" s="30"/>
      <c r="HX15" s="30"/>
      <c r="HY15" s="30"/>
      <c r="HZ15" s="30"/>
      <c r="IA15" s="30"/>
      <c r="IB15" s="30"/>
      <c r="IC15" s="30"/>
      <c r="ID15" s="30"/>
      <c r="IE15" s="30"/>
      <c r="IF15" s="30"/>
      <c r="IG15" s="30"/>
      <c r="IH15" s="30"/>
      <c r="II15" s="30"/>
      <c r="IJ15" s="30"/>
      <c r="IK15" s="30"/>
      <c r="IL15" s="30"/>
      <c r="IM15" s="30"/>
      <c r="IN15" s="30"/>
      <c r="IO15" s="30"/>
      <c r="IP15" s="30"/>
      <c r="IQ15" s="30"/>
      <c r="IR15" s="30"/>
      <c r="IS15" s="30"/>
      <c r="IT15" s="30"/>
      <c r="IU15" s="30"/>
      <c r="IV15" s="30"/>
    </row>
    <row r="16" spans="1:256" s="51" customFormat="1" ht="12.75" hidden="1">
      <c r="A16" s="30"/>
      <c r="B16" s="30"/>
      <c r="C16" s="30"/>
      <c r="D16" s="30" t="s">
        <v>26</v>
      </c>
      <c r="E16" s="30"/>
      <c r="F16" s="30"/>
      <c r="G16" s="49"/>
      <c r="H16" s="49"/>
      <c r="I16" s="50"/>
      <c r="J16" s="50">
        <v>1269.09</v>
      </c>
      <c r="K16" s="50">
        <v>5337.72</v>
      </c>
      <c r="L16" s="50">
        <v>55.03</v>
      </c>
      <c r="M16" s="50">
        <f t="shared" si="0"/>
        <v>1214.06</v>
      </c>
      <c r="N16" s="50">
        <v>55.03</v>
      </c>
      <c r="O16" s="50">
        <f t="shared" si="1"/>
        <v>1159.03</v>
      </c>
      <c r="P16" s="50">
        <v>55.03</v>
      </c>
      <c r="Q16" s="50">
        <f t="shared" si="2"/>
        <v>1104</v>
      </c>
      <c r="R16" s="50">
        <v>55.03</v>
      </c>
      <c r="S16" s="50">
        <f t="shared" si="3"/>
        <v>1048.97</v>
      </c>
      <c r="T16" s="50">
        <v>55.03</v>
      </c>
      <c r="U16" s="50">
        <f t="shared" si="4"/>
        <v>993.94</v>
      </c>
      <c r="V16" s="50">
        <v>55.03</v>
      </c>
      <c r="W16" s="50">
        <f t="shared" si="5"/>
        <v>938.9100000000001</v>
      </c>
      <c r="X16" s="50">
        <v>55.03</v>
      </c>
      <c r="Y16" s="50">
        <f t="shared" si="6"/>
        <v>883.8800000000001</v>
      </c>
      <c r="Z16" s="50">
        <f t="shared" si="7"/>
        <v>55.03</v>
      </c>
      <c r="AA16" s="50">
        <f t="shared" si="8"/>
        <v>828.8500000000001</v>
      </c>
      <c r="AB16" s="50">
        <f t="shared" si="9"/>
        <v>55.03</v>
      </c>
      <c r="AC16" s="50">
        <f t="shared" si="10"/>
        <v>773.8200000000002</v>
      </c>
      <c r="AD16" s="50">
        <f t="shared" si="11"/>
        <v>55.03</v>
      </c>
      <c r="AE16" s="50">
        <f t="shared" si="12"/>
        <v>718.7900000000002</v>
      </c>
      <c r="AF16" s="50">
        <f t="shared" si="13"/>
        <v>55.03</v>
      </c>
      <c r="AG16" s="50">
        <f t="shared" si="14"/>
        <v>663.7600000000002</v>
      </c>
      <c r="AH16" s="50">
        <v>55.03</v>
      </c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EN16" s="50"/>
      <c r="EO16" s="50"/>
      <c r="EP16" s="50"/>
      <c r="EQ16" s="50">
        <v>0</v>
      </c>
      <c r="ER16" s="50">
        <f t="shared" si="15"/>
        <v>0</v>
      </c>
      <c r="ES16" s="50">
        <v>0</v>
      </c>
      <c r="ET16" s="50">
        <f t="shared" si="33"/>
        <v>0</v>
      </c>
      <c r="EU16" s="50">
        <v>0</v>
      </c>
      <c r="EV16" s="50">
        <f t="shared" si="34"/>
        <v>0</v>
      </c>
      <c r="EW16" s="50">
        <v>0</v>
      </c>
      <c r="EX16" s="50">
        <f t="shared" si="35"/>
        <v>0</v>
      </c>
      <c r="EY16" s="50">
        <v>0</v>
      </c>
      <c r="EZ16" s="50">
        <f t="shared" si="19"/>
        <v>0</v>
      </c>
      <c r="FA16" s="50">
        <v>0</v>
      </c>
      <c r="FB16" s="50">
        <f t="shared" si="20"/>
        <v>0</v>
      </c>
      <c r="FC16" s="50">
        <v>0</v>
      </c>
      <c r="FD16" s="50">
        <f t="shared" si="21"/>
        <v>0</v>
      </c>
      <c r="FE16" s="50">
        <f t="shared" si="28"/>
        <v>0</v>
      </c>
      <c r="FF16" s="50">
        <f t="shared" si="22"/>
        <v>0</v>
      </c>
      <c r="FG16" s="50">
        <f t="shared" si="29"/>
        <v>0</v>
      </c>
      <c r="FH16" s="50">
        <f t="shared" si="23"/>
        <v>0</v>
      </c>
      <c r="FI16" s="50">
        <f t="shared" si="30"/>
        <v>0</v>
      </c>
      <c r="FJ16" s="50">
        <f t="shared" si="24"/>
        <v>0</v>
      </c>
      <c r="FK16" s="50">
        <v>0</v>
      </c>
      <c r="FL16" s="50">
        <f t="shared" si="25"/>
        <v>0</v>
      </c>
      <c r="FM16" s="50">
        <v>0</v>
      </c>
      <c r="FN16" s="50">
        <f t="shared" si="26"/>
        <v>0</v>
      </c>
      <c r="FO16" s="33">
        <f t="shared" si="32"/>
        <v>0</v>
      </c>
      <c r="FP16" s="30"/>
      <c r="FQ16" s="30"/>
      <c r="FR16" s="30"/>
      <c r="FS16" s="30"/>
      <c r="FT16" s="36"/>
      <c r="FU16" s="36"/>
      <c r="FV16" s="36"/>
      <c r="FW16" s="36"/>
      <c r="FX16" s="36"/>
      <c r="FY16" s="36"/>
      <c r="FZ16" s="36"/>
      <c r="GA16" s="36"/>
      <c r="GB16" s="36"/>
      <c r="GC16" s="36"/>
      <c r="GD16" s="36"/>
      <c r="GE16" s="36"/>
      <c r="GF16" s="36"/>
      <c r="GG16" s="36"/>
      <c r="GH16" s="36"/>
      <c r="GI16" s="36"/>
      <c r="GJ16" s="36"/>
      <c r="GK16" s="36"/>
      <c r="GL16" s="36"/>
      <c r="GM16" s="36"/>
      <c r="GN16" s="36"/>
      <c r="GO16" s="30"/>
      <c r="GP16" s="30"/>
      <c r="GQ16" s="30"/>
      <c r="GR16" s="30"/>
      <c r="GS16" s="30"/>
      <c r="GT16" s="30"/>
      <c r="GU16" s="30"/>
      <c r="GV16" s="30"/>
      <c r="GW16" s="30"/>
      <c r="GX16" s="30"/>
      <c r="GY16" s="30"/>
      <c r="GZ16" s="30"/>
      <c r="HA16" s="30"/>
      <c r="HB16" s="30"/>
      <c r="HC16" s="30"/>
      <c r="HD16" s="30"/>
      <c r="HE16" s="30"/>
      <c r="HF16" s="30"/>
      <c r="HG16" s="30"/>
      <c r="HH16" s="30"/>
      <c r="HI16" s="30"/>
      <c r="HJ16" s="30"/>
      <c r="HK16" s="30"/>
      <c r="HL16" s="30"/>
      <c r="HM16" s="30"/>
      <c r="HN16" s="30"/>
      <c r="HO16" s="30"/>
      <c r="HP16" s="30"/>
      <c r="HQ16" s="30"/>
      <c r="HR16" s="30"/>
      <c r="HS16" s="30"/>
      <c r="HT16" s="30"/>
      <c r="HU16" s="30"/>
      <c r="HV16" s="30"/>
      <c r="HW16" s="30"/>
      <c r="HX16" s="30"/>
      <c r="HY16" s="30"/>
      <c r="HZ16" s="30"/>
      <c r="IA16" s="30"/>
      <c r="IB16" s="30"/>
      <c r="IC16" s="30"/>
      <c r="ID16" s="30"/>
      <c r="IE16" s="30"/>
      <c r="IF16" s="30"/>
      <c r="IG16" s="30"/>
      <c r="IH16" s="30"/>
      <c r="II16" s="30"/>
      <c r="IJ16" s="30"/>
      <c r="IK16" s="30"/>
      <c r="IL16" s="30"/>
      <c r="IM16" s="30"/>
      <c r="IN16" s="30"/>
      <c r="IO16" s="30"/>
      <c r="IP16" s="30"/>
      <c r="IQ16" s="30"/>
      <c r="IR16" s="30"/>
      <c r="IS16" s="30"/>
      <c r="IT16" s="30"/>
      <c r="IU16" s="30"/>
      <c r="IV16" s="30"/>
    </row>
    <row r="17" spans="1:256" s="51" customFormat="1" ht="12.75" hidden="1">
      <c r="A17" s="30"/>
      <c r="B17" s="30"/>
      <c r="C17" s="30"/>
      <c r="D17" s="30" t="s">
        <v>26</v>
      </c>
      <c r="E17" s="30"/>
      <c r="F17" s="30"/>
      <c r="G17" s="49"/>
      <c r="H17" s="49"/>
      <c r="I17" s="50"/>
      <c r="J17" s="50">
        <v>1261.27</v>
      </c>
      <c r="K17" s="50">
        <v>5337.72</v>
      </c>
      <c r="L17" s="50">
        <v>55.03</v>
      </c>
      <c r="M17" s="50">
        <f t="shared" si="0"/>
        <v>1206.24</v>
      </c>
      <c r="N17" s="50">
        <v>55.03</v>
      </c>
      <c r="O17" s="50">
        <f t="shared" si="1"/>
        <v>1151.21</v>
      </c>
      <c r="P17" s="50">
        <v>55.03</v>
      </c>
      <c r="Q17" s="50">
        <f t="shared" si="2"/>
        <v>1096.18</v>
      </c>
      <c r="R17" s="50">
        <v>55.03</v>
      </c>
      <c r="S17" s="50">
        <f t="shared" si="3"/>
        <v>1041.15</v>
      </c>
      <c r="T17" s="50">
        <v>55.03</v>
      </c>
      <c r="U17" s="50">
        <f t="shared" si="4"/>
        <v>986.1200000000001</v>
      </c>
      <c r="V17" s="50">
        <v>55.03</v>
      </c>
      <c r="W17" s="50">
        <f t="shared" si="5"/>
        <v>931.0900000000001</v>
      </c>
      <c r="X17" s="50">
        <v>55.03</v>
      </c>
      <c r="Y17" s="50">
        <f t="shared" si="6"/>
        <v>876.0600000000002</v>
      </c>
      <c r="Z17" s="50">
        <f t="shared" si="7"/>
        <v>55.03</v>
      </c>
      <c r="AA17" s="50">
        <f t="shared" si="8"/>
        <v>821.0300000000002</v>
      </c>
      <c r="AB17" s="50">
        <f t="shared" si="9"/>
        <v>55.03</v>
      </c>
      <c r="AC17" s="50">
        <f t="shared" si="10"/>
        <v>766.0000000000002</v>
      </c>
      <c r="AD17" s="50">
        <f t="shared" si="11"/>
        <v>55.03</v>
      </c>
      <c r="AE17" s="50">
        <f t="shared" si="12"/>
        <v>710.9700000000003</v>
      </c>
      <c r="AF17" s="50">
        <f t="shared" si="13"/>
        <v>55.03</v>
      </c>
      <c r="AG17" s="50">
        <f t="shared" si="14"/>
        <v>655.9400000000003</v>
      </c>
      <c r="AH17" s="50">
        <v>55.03</v>
      </c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EN17" s="50"/>
      <c r="EO17" s="50"/>
      <c r="EP17" s="50"/>
      <c r="EQ17" s="50">
        <v>0</v>
      </c>
      <c r="ER17" s="50">
        <f t="shared" si="15"/>
        <v>0</v>
      </c>
      <c r="ES17" s="50">
        <v>0</v>
      </c>
      <c r="ET17" s="50">
        <f t="shared" si="33"/>
        <v>0</v>
      </c>
      <c r="EU17" s="50">
        <v>0</v>
      </c>
      <c r="EV17" s="50">
        <f t="shared" si="34"/>
        <v>0</v>
      </c>
      <c r="EW17" s="50">
        <v>0</v>
      </c>
      <c r="EX17" s="50">
        <f t="shared" si="35"/>
        <v>0</v>
      </c>
      <c r="EY17" s="50">
        <v>0</v>
      </c>
      <c r="EZ17" s="50">
        <f t="shared" si="19"/>
        <v>0</v>
      </c>
      <c r="FA17" s="50">
        <v>0</v>
      </c>
      <c r="FB17" s="50">
        <f t="shared" si="20"/>
        <v>0</v>
      </c>
      <c r="FC17" s="50">
        <v>0</v>
      </c>
      <c r="FD17" s="50">
        <f t="shared" si="21"/>
        <v>0</v>
      </c>
      <c r="FE17" s="50">
        <f t="shared" si="28"/>
        <v>0</v>
      </c>
      <c r="FF17" s="50">
        <f t="shared" si="22"/>
        <v>0</v>
      </c>
      <c r="FG17" s="50">
        <f t="shared" si="29"/>
        <v>0</v>
      </c>
      <c r="FH17" s="50">
        <f t="shared" si="23"/>
        <v>0</v>
      </c>
      <c r="FI17" s="50">
        <f t="shared" si="30"/>
        <v>0</v>
      </c>
      <c r="FJ17" s="50">
        <f t="shared" si="24"/>
        <v>0</v>
      </c>
      <c r="FK17" s="50">
        <v>0</v>
      </c>
      <c r="FL17" s="50">
        <f t="shared" si="25"/>
        <v>0</v>
      </c>
      <c r="FM17" s="50">
        <v>0</v>
      </c>
      <c r="FN17" s="50">
        <f t="shared" si="26"/>
        <v>0</v>
      </c>
      <c r="FO17" s="33">
        <f t="shared" si="32"/>
        <v>0</v>
      </c>
      <c r="FP17" s="30"/>
      <c r="FQ17" s="30"/>
      <c r="FR17" s="30"/>
      <c r="FS17" s="30"/>
      <c r="FT17" s="36"/>
      <c r="FU17" s="36"/>
      <c r="FV17" s="36"/>
      <c r="FW17" s="36"/>
      <c r="FX17" s="36"/>
      <c r="FY17" s="36"/>
      <c r="FZ17" s="36"/>
      <c r="GA17" s="36"/>
      <c r="GB17" s="36"/>
      <c r="GC17" s="36"/>
      <c r="GD17" s="36"/>
      <c r="GE17" s="36"/>
      <c r="GF17" s="36"/>
      <c r="GG17" s="36"/>
      <c r="GH17" s="36"/>
      <c r="GI17" s="36"/>
      <c r="GJ17" s="36"/>
      <c r="GK17" s="36"/>
      <c r="GL17" s="36"/>
      <c r="GM17" s="36"/>
      <c r="GN17" s="36"/>
      <c r="GO17" s="30"/>
      <c r="GP17" s="30"/>
      <c r="GQ17" s="30"/>
      <c r="GR17" s="30"/>
      <c r="GS17" s="30"/>
      <c r="GT17" s="30"/>
      <c r="GU17" s="30"/>
      <c r="GV17" s="30"/>
      <c r="GW17" s="30"/>
      <c r="GX17" s="30"/>
      <c r="GY17" s="30"/>
      <c r="GZ17" s="30"/>
      <c r="HA17" s="30"/>
      <c r="HB17" s="30"/>
      <c r="HC17" s="30"/>
      <c r="HD17" s="30"/>
      <c r="HE17" s="30"/>
      <c r="HF17" s="30"/>
      <c r="HG17" s="30"/>
      <c r="HH17" s="30"/>
      <c r="HI17" s="30"/>
      <c r="HJ17" s="30"/>
      <c r="HK17" s="30"/>
      <c r="HL17" s="30"/>
      <c r="HM17" s="30"/>
      <c r="HN17" s="30"/>
      <c r="HO17" s="30"/>
      <c r="HP17" s="30"/>
      <c r="HQ17" s="30"/>
      <c r="HR17" s="30"/>
      <c r="HS17" s="30"/>
      <c r="HT17" s="30"/>
      <c r="HU17" s="30"/>
      <c r="HV17" s="30"/>
      <c r="HW17" s="30"/>
      <c r="HX17" s="30"/>
      <c r="HY17" s="30"/>
      <c r="HZ17" s="30"/>
      <c r="IA17" s="30"/>
      <c r="IB17" s="30"/>
      <c r="IC17" s="30"/>
      <c r="ID17" s="30"/>
      <c r="IE17" s="30"/>
      <c r="IF17" s="30"/>
      <c r="IG17" s="30"/>
      <c r="IH17" s="30"/>
      <c r="II17" s="30"/>
      <c r="IJ17" s="30"/>
      <c r="IK17" s="30"/>
      <c r="IL17" s="30"/>
      <c r="IM17" s="30"/>
      <c r="IN17" s="30"/>
      <c r="IO17" s="30"/>
      <c r="IP17" s="30"/>
      <c r="IQ17" s="30"/>
      <c r="IR17" s="30"/>
      <c r="IS17" s="30"/>
      <c r="IT17" s="30"/>
      <c r="IU17" s="30"/>
      <c r="IV17" s="30"/>
    </row>
    <row r="18" spans="1:256" s="51" customFormat="1" ht="12.75" hidden="1">
      <c r="A18" s="30"/>
      <c r="B18" s="30"/>
      <c r="C18" s="30"/>
      <c r="D18" s="30" t="s">
        <v>26</v>
      </c>
      <c r="E18" s="30"/>
      <c r="F18" s="30"/>
      <c r="G18" s="49"/>
      <c r="H18" s="49"/>
      <c r="I18" s="50"/>
      <c r="J18" s="50">
        <v>1253.47</v>
      </c>
      <c r="K18" s="50">
        <v>5225.33</v>
      </c>
      <c r="L18" s="50">
        <v>53.87</v>
      </c>
      <c r="M18" s="50">
        <f t="shared" si="0"/>
        <v>1199.6000000000001</v>
      </c>
      <c r="N18" s="50">
        <v>53.87</v>
      </c>
      <c r="O18" s="50">
        <f t="shared" si="1"/>
        <v>1145.7300000000002</v>
      </c>
      <c r="P18" s="50">
        <v>53.87</v>
      </c>
      <c r="Q18" s="50">
        <f t="shared" si="2"/>
        <v>1091.8600000000004</v>
      </c>
      <c r="R18" s="50">
        <v>53.87</v>
      </c>
      <c r="S18" s="50">
        <f t="shared" si="3"/>
        <v>1037.9900000000005</v>
      </c>
      <c r="T18" s="50">
        <v>53.87</v>
      </c>
      <c r="U18" s="50">
        <f t="shared" si="4"/>
        <v>984.1200000000005</v>
      </c>
      <c r="V18" s="50">
        <v>53.87</v>
      </c>
      <c r="W18" s="50">
        <f t="shared" si="5"/>
        <v>930.2500000000005</v>
      </c>
      <c r="X18" s="50">
        <v>53.87</v>
      </c>
      <c r="Y18" s="50">
        <f t="shared" si="6"/>
        <v>876.3800000000005</v>
      </c>
      <c r="Z18" s="50">
        <f t="shared" si="7"/>
        <v>53.87</v>
      </c>
      <c r="AA18" s="50">
        <f t="shared" si="8"/>
        <v>822.5100000000004</v>
      </c>
      <c r="AB18" s="50">
        <f t="shared" si="9"/>
        <v>53.87</v>
      </c>
      <c r="AC18" s="50">
        <f t="shared" si="10"/>
        <v>768.6400000000004</v>
      </c>
      <c r="AD18" s="50">
        <f t="shared" si="11"/>
        <v>53.87</v>
      </c>
      <c r="AE18" s="50">
        <f t="shared" si="12"/>
        <v>714.7700000000004</v>
      </c>
      <c r="AF18" s="50">
        <f t="shared" si="13"/>
        <v>53.87</v>
      </c>
      <c r="AG18" s="50">
        <f t="shared" si="14"/>
        <v>660.9000000000004</v>
      </c>
      <c r="AH18" s="50">
        <v>53.87</v>
      </c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EN18" s="50"/>
      <c r="EO18" s="50"/>
      <c r="EP18" s="50"/>
      <c r="EQ18" s="50">
        <v>0</v>
      </c>
      <c r="ER18" s="50">
        <f t="shared" si="15"/>
        <v>0</v>
      </c>
      <c r="ES18" s="50">
        <v>0</v>
      </c>
      <c r="ET18" s="50">
        <f t="shared" si="33"/>
        <v>0</v>
      </c>
      <c r="EU18" s="50">
        <v>0</v>
      </c>
      <c r="EV18" s="50">
        <f t="shared" si="34"/>
        <v>0</v>
      </c>
      <c r="EW18" s="50">
        <v>0</v>
      </c>
      <c r="EX18" s="50">
        <f t="shared" si="35"/>
        <v>0</v>
      </c>
      <c r="EY18" s="50">
        <v>0</v>
      </c>
      <c r="EZ18" s="50">
        <f t="shared" si="19"/>
        <v>0</v>
      </c>
      <c r="FA18" s="50">
        <v>0</v>
      </c>
      <c r="FB18" s="50">
        <f t="shared" si="20"/>
        <v>0</v>
      </c>
      <c r="FC18" s="50">
        <v>0</v>
      </c>
      <c r="FD18" s="50">
        <f t="shared" si="21"/>
        <v>0</v>
      </c>
      <c r="FE18" s="50">
        <f t="shared" si="28"/>
        <v>0</v>
      </c>
      <c r="FF18" s="50">
        <f t="shared" si="22"/>
        <v>0</v>
      </c>
      <c r="FG18" s="50">
        <f t="shared" si="29"/>
        <v>0</v>
      </c>
      <c r="FH18" s="50">
        <f t="shared" si="23"/>
        <v>0</v>
      </c>
      <c r="FI18" s="50">
        <f t="shared" si="30"/>
        <v>0</v>
      </c>
      <c r="FJ18" s="50">
        <f t="shared" si="24"/>
        <v>0</v>
      </c>
      <c r="FK18" s="50">
        <v>0</v>
      </c>
      <c r="FL18" s="50">
        <f t="shared" si="25"/>
        <v>0</v>
      </c>
      <c r="FM18" s="50">
        <v>0</v>
      </c>
      <c r="FN18" s="50">
        <f t="shared" si="26"/>
        <v>0</v>
      </c>
      <c r="FO18" s="33">
        <f t="shared" si="32"/>
        <v>0</v>
      </c>
      <c r="FP18" s="30"/>
      <c r="FQ18" s="30"/>
      <c r="FR18" s="30"/>
      <c r="FS18" s="30"/>
      <c r="FT18" s="36"/>
      <c r="FU18" s="36"/>
      <c r="FV18" s="36"/>
      <c r="FW18" s="36"/>
      <c r="FX18" s="36"/>
      <c r="FY18" s="36"/>
      <c r="FZ18" s="36"/>
      <c r="GA18" s="36"/>
      <c r="GB18" s="36"/>
      <c r="GC18" s="36"/>
      <c r="GD18" s="36"/>
      <c r="GE18" s="36"/>
      <c r="GF18" s="36"/>
      <c r="GG18" s="36"/>
      <c r="GH18" s="36"/>
      <c r="GI18" s="36"/>
      <c r="GJ18" s="36"/>
      <c r="GK18" s="36"/>
      <c r="GL18" s="36"/>
      <c r="GM18" s="36"/>
      <c r="GN18" s="36"/>
      <c r="GO18" s="30"/>
      <c r="GP18" s="30"/>
      <c r="GQ18" s="30"/>
      <c r="GR18" s="30"/>
      <c r="GS18" s="30"/>
      <c r="GT18" s="30"/>
      <c r="GU18" s="30"/>
      <c r="GV18" s="30"/>
      <c r="GW18" s="30"/>
      <c r="GX18" s="30"/>
      <c r="GY18" s="30"/>
      <c r="GZ18" s="30"/>
      <c r="HA18" s="30"/>
      <c r="HB18" s="30"/>
      <c r="HC18" s="30"/>
      <c r="HD18" s="30"/>
      <c r="HE18" s="30"/>
      <c r="HF18" s="30"/>
      <c r="HG18" s="30"/>
      <c r="HH18" s="30"/>
      <c r="HI18" s="30"/>
      <c r="HJ18" s="30"/>
      <c r="HK18" s="30"/>
      <c r="HL18" s="30"/>
      <c r="HM18" s="30"/>
      <c r="HN18" s="30"/>
      <c r="HO18" s="30"/>
      <c r="HP18" s="30"/>
      <c r="HQ18" s="30"/>
      <c r="HR18" s="30"/>
      <c r="HS18" s="30"/>
      <c r="HT18" s="30"/>
      <c r="HU18" s="30"/>
      <c r="HV18" s="30"/>
      <c r="HW18" s="30"/>
      <c r="HX18" s="30"/>
      <c r="HY18" s="30"/>
      <c r="HZ18" s="30"/>
      <c r="IA18" s="30"/>
      <c r="IB18" s="30"/>
      <c r="IC18" s="30"/>
      <c r="ID18" s="30"/>
      <c r="IE18" s="30"/>
      <c r="IF18" s="30"/>
      <c r="IG18" s="30"/>
      <c r="IH18" s="30"/>
      <c r="II18" s="30"/>
      <c r="IJ18" s="30"/>
      <c r="IK18" s="30"/>
      <c r="IL18" s="30"/>
      <c r="IM18" s="30"/>
      <c r="IN18" s="30"/>
      <c r="IO18" s="30"/>
      <c r="IP18" s="30"/>
      <c r="IQ18" s="30"/>
      <c r="IR18" s="30"/>
      <c r="IS18" s="30"/>
      <c r="IT18" s="30"/>
      <c r="IU18" s="30"/>
      <c r="IV18" s="30"/>
    </row>
    <row r="19" spans="1:256" s="51" customFormat="1" ht="12.75" hidden="1">
      <c r="A19" s="30"/>
      <c r="B19" s="30"/>
      <c r="C19" s="30"/>
      <c r="D19" s="30" t="s">
        <v>26</v>
      </c>
      <c r="E19" s="30"/>
      <c r="F19" s="30"/>
      <c r="G19" s="49"/>
      <c r="H19" s="49"/>
      <c r="I19" s="50"/>
      <c r="J19" s="50">
        <v>1332.48</v>
      </c>
      <c r="K19" s="50">
        <v>5534.41</v>
      </c>
      <c r="L19" s="50">
        <v>57.06</v>
      </c>
      <c r="M19" s="50">
        <f t="shared" si="0"/>
        <v>1275.42</v>
      </c>
      <c r="N19" s="50">
        <v>57.06</v>
      </c>
      <c r="O19" s="50">
        <f t="shared" si="1"/>
        <v>1218.3600000000001</v>
      </c>
      <c r="P19" s="50">
        <v>57.06</v>
      </c>
      <c r="Q19" s="50">
        <f t="shared" si="2"/>
        <v>1161.3000000000002</v>
      </c>
      <c r="R19" s="50">
        <v>57.06</v>
      </c>
      <c r="S19" s="50">
        <f t="shared" si="3"/>
        <v>1104.2400000000002</v>
      </c>
      <c r="T19" s="50">
        <v>57.06</v>
      </c>
      <c r="U19" s="50">
        <f t="shared" si="4"/>
        <v>1047.1800000000003</v>
      </c>
      <c r="V19" s="50">
        <v>57.06</v>
      </c>
      <c r="W19" s="50">
        <f t="shared" si="5"/>
        <v>990.1200000000003</v>
      </c>
      <c r="X19" s="50">
        <v>57.06</v>
      </c>
      <c r="Y19" s="50">
        <f t="shared" si="6"/>
        <v>933.0600000000004</v>
      </c>
      <c r="Z19" s="50">
        <f t="shared" si="7"/>
        <v>57.06</v>
      </c>
      <c r="AA19" s="50">
        <f t="shared" si="8"/>
        <v>876.0000000000005</v>
      </c>
      <c r="AB19" s="50">
        <f t="shared" si="9"/>
        <v>57.06</v>
      </c>
      <c r="AC19" s="50">
        <f t="shared" si="10"/>
        <v>818.9400000000005</v>
      </c>
      <c r="AD19" s="50">
        <f t="shared" si="11"/>
        <v>57.06</v>
      </c>
      <c r="AE19" s="50">
        <f t="shared" si="12"/>
        <v>761.8800000000006</v>
      </c>
      <c r="AF19" s="50">
        <f t="shared" si="13"/>
        <v>57.06</v>
      </c>
      <c r="AG19" s="50">
        <f t="shared" si="14"/>
        <v>704.8200000000006</v>
      </c>
      <c r="AH19" s="50">
        <v>57.06</v>
      </c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EN19" s="50"/>
      <c r="EO19" s="50"/>
      <c r="EP19" s="50"/>
      <c r="EQ19" s="50">
        <v>0</v>
      </c>
      <c r="ER19" s="50">
        <f t="shared" si="15"/>
        <v>0</v>
      </c>
      <c r="ES19" s="50">
        <v>0</v>
      </c>
      <c r="ET19" s="50">
        <f t="shared" si="33"/>
        <v>0</v>
      </c>
      <c r="EU19" s="50">
        <v>0</v>
      </c>
      <c r="EV19" s="50">
        <f t="shared" si="34"/>
        <v>0</v>
      </c>
      <c r="EW19" s="50">
        <v>0</v>
      </c>
      <c r="EX19" s="50">
        <f t="shared" si="35"/>
        <v>0</v>
      </c>
      <c r="EY19" s="50">
        <v>0</v>
      </c>
      <c r="EZ19" s="50">
        <f t="shared" si="19"/>
        <v>0</v>
      </c>
      <c r="FA19" s="50">
        <v>0</v>
      </c>
      <c r="FB19" s="50">
        <f t="shared" si="20"/>
        <v>0</v>
      </c>
      <c r="FC19" s="50">
        <v>0</v>
      </c>
      <c r="FD19" s="50">
        <f t="shared" si="21"/>
        <v>0</v>
      </c>
      <c r="FE19" s="50">
        <f t="shared" si="28"/>
        <v>0</v>
      </c>
      <c r="FF19" s="50">
        <f t="shared" si="22"/>
        <v>0</v>
      </c>
      <c r="FG19" s="50">
        <f t="shared" si="29"/>
        <v>0</v>
      </c>
      <c r="FH19" s="50">
        <f t="shared" si="23"/>
        <v>0</v>
      </c>
      <c r="FI19" s="50">
        <f t="shared" si="30"/>
        <v>0</v>
      </c>
      <c r="FJ19" s="50">
        <f t="shared" si="24"/>
        <v>0</v>
      </c>
      <c r="FK19" s="50">
        <v>0</v>
      </c>
      <c r="FL19" s="50">
        <f t="shared" si="25"/>
        <v>0</v>
      </c>
      <c r="FM19" s="50">
        <v>0</v>
      </c>
      <c r="FN19" s="50">
        <f t="shared" si="26"/>
        <v>0</v>
      </c>
      <c r="FO19" s="33">
        <f t="shared" si="32"/>
        <v>0</v>
      </c>
      <c r="FP19" s="30"/>
      <c r="FQ19" s="30"/>
      <c r="FR19" s="30"/>
      <c r="FS19" s="30"/>
      <c r="FT19" s="36"/>
      <c r="FU19" s="36"/>
      <c r="FV19" s="36"/>
      <c r="FW19" s="36"/>
      <c r="FX19" s="36"/>
      <c r="FY19" s="36"/>
      <c r="FZ19" s="36"/>
      <c r="GA19" s="36"/>
      <c r="GB19" s="36"/>
      <c r="GC19" s="36"/>
      <c r="GD19" s="36"/>
      <c r="GE19" s="36"/>
      <c r="GF19" s="36"/>
      <c r="GG19" s="36"/>
      <c r="GH19" s="36"/>
      <c r="GI19" s="36"/>
      <c r="GJ19" s="36"/>
      <c r="GK19" s="36"/>
      <c r="GL19" s="36"/>
      <c r="GM19" s="36"/>
      <c r="GN19" s="36"/>
      <c r="GO19" s="30"/>
      <c r="GP19" s="30"/>
      <c r="GQ19" s="30"/>
      <c r="GR19" s="30"/>
      <c r="GS19" s="30"/>
      <c r="GT19" s="30"/>
      <c r="GU19" s="30"/>
      <c r="GV19" s="30"/>
      <c r="GW19" s="30"/>
      <c r="GX19" s="30"/>
      <c r="GY19" s="30"/>
      <c r="GZ19" s="30"/>
      <c r="HA19" s="30"/>
      <c r="HB19" s="30"/>
      <c r="HC19" s="30"/>
      <c r="HD19" s="30"/>
      <c r="HE19" s="30"/>
      <c r="HF19" s="30"/>
      <c r="HG19" s="30"/>
      <c r="HH19" s="30"/>
      <c r="HI19" s="30"/>
      <c r="HJ19" s="30"/>
      <c r="HK19" s="30"/>
      <c r="HL19" s="30"/>
      <c r="HM19" s="30"/>
      <c r="HN19" s="30"/>
      <c r="HO19" s="30"/>
      <c r="HP19" s="30"/>
      <c r="HQ19" s="30"/>
      <c r="HR19" s="30"/>
      <c r="HS19" s="30"/>
      <c r="HT19" s="30"/>
      <c r="HU19" s="30"/>
      <c r="HV19" s="30"/>
      <c r="HW19" s="30"/>
      <c r="HX19" s="30"/>
      <c r="HY19" s="30"/>
      <c r="HZ19" s="30"/>
      <c r="IA19" s="30"/>
      <c r="IB19" s="30"/>
      <c r="IC19" s="30"/>
      <c r="ID19" s="30"/>
      <c r="IE19" s="30"/>
      <c r="IF19" s="30"/>
      <c r="IG19" s="30"/>
      <c r="IH19" s="30"/>
      <c r="II19" s="30"/>
      <c r="IJ19" s="30"/>
      <c r="IK19" s="30"/>
      <c r="IL19" s="30"/>
      <c r="IM19" s="30"/>
      <c r="IN19" s="30"/>
      <c r="IO19" s="30"/>
      <c r="IP19" s="30"/>
      <c r="IQ19" s="30"/>
      <c r="IR19" s="30"/>
      <c r="IS19" s="30"/>
      <c r="IT19" s="30"/>
      <c r="IU19" s="30"/>
      <c r="IV19" s="30"/>
    </row>
    <row r="20" spans="1:256" s="51" customFormat="1" ht="12.75" hidden="1">
      <c r="A20" s="30"/>
      <c r="B20" s="30"/>
      <c r="C20" s="30"/>
      <c r="D20" s="30" t="s">
        <v>26</v>
      </c>
      <c r="E20" s="30"/>
      <c r="F20" s="30"/>
      <c r="G20" s="49"/>
      <c r="H20" s="49"/>
      <c r="I20" s="50"/>
      <c r="J20" s="50">
        <v>1304.8</v>
      </c>
      <c r="K20" s="50">
        <v>5562.38</v>
      </c>
      <c r="L20" s="50">
        <v>57.34</v>
      </c>
      <c r="M20" s="50">
        <f t="shared" si="0"/>
        <v>1247.46</v>
      </c>
      <c r="N20" s="50">
        <v>57.34</v>
      </c>
      <c r="O20" s="50">
        <f t="shared" si="1"/>
        <v>1190.1200000000001</v>
      </c>
      <c r="P20" s="50">
        <v>57.34</v>
      </c>
      <c r="Q20" s="50">
        <f t="shared" si="2"/>
        <v>1132.7800000000002</v>
      </c>
      <c r="R20" s="50">
        <v>57.34</v>
      </c>
      <c r="S20" s="50">
        <f t="shared" si="3"/>
        <v>1075.4400000000003</v>
      </c>
      <c r="T20" s="50">
        <v>57.34</v>
      </c>
      <c r="U20" s="50">
        <f t="shared" si="4"/>
        <v>1018.1000000000003</v>
      </c>
      <c r="V20" s="50">
        <v>57.34</v>
      </c>
      <c r="W20" s="50">
        <f t="shared" si="5"/>
        <v>960.7600000000002</v>
      </c>
      <c r="X20" s="50">
        <v>57.34</v>
      </c>
      <c r="Y20" s="50">
        <f t="shared" si="6"/>
        <v>903.4200000000002</v>
      </c>
      <c r="Z20" s="50">
        <f t="shared" si="7"/>
        <v>57.34</v>
      </c>
      <c r="AA20" s="50">
        <f t="shared" si="8"/>
        <v>846.0800000000002</v>
      </c>
      <c r="AB20" s="50">
        <f t="shared" si="9"/>
        <v>57.34</v>
      </c>
      <c r="AC20" s="50">
        <f t="shared" si="10"/>
        <v>788.7400000000001</v>
      </c>
      <c r="AD20" s="50">
        <f t="shared" si="11"/>
        <v>57.34</v>
      </c>
      <c r="AE20" s="50">
        <f t="shared" si="12"/>
        <v>731.4000000000001</v>
      </c>
      <c r="AF20" s="50">
        <f t="shared" si="13"/>
        <v>57.34</v>
      </c>
      <c r="AG20" s="50">
        <f t="shared" si="14"/>
        <v>674.0600000000001</v>
      </c>
      <c r="AH20" s="50">
        <v>57.34</v>
      </c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EN20" s="50"/>
      <c r="EO20" s="50"/>
      <c r="EP20" s="50"/>
      <c r="EQ20" s="50">
        <v>0</v>
      </c>
      <c r="ER20" s="50">
        <f t="shared" si="15"/>
        <v>0</v>
      </c>
      <c r="ES20" s="50">
        <v>0</v>
      </c>
      <c r="ET20" s="50">
        <f t="shared" si="33"/>
        <v>0</v>
      </c>
      <c r="EU20" s="50">
        <v>0</v>
      </c>
      <c r="EV20" s="50">
        <f t="shared" si="34"/>
        <v>0</v>
      </c>
      <c r="EW20" s="50">
        <v>0</v>
      </c>
      <c r="EX20" s="50">
        <f t="shared" si="35"/>
        <v>0</v>
      </c>
      <c r="EY20" s="50">
        <v>0</v>
      </c>
      <c r="EZ20" s="50">
        <f t="shared" si="19"/>
        <v>0</v>
      </c>
      <c r="FA20" s="50">
        <v>0</v>
      </c>
      <c r="FB20" s="50">
        <f t="shared" si="20"/>
        <v>0</v>
      </c>
      <c r="FC20" s="50">
        <v>0</v>
      </c>
      <c r="FD20" s="50">
        <f t="shared" si="21"/>
        <v>0</v>
      </c>
      <c r="FE20" s="50">
        <f t="shared" si="28"/>
        <v>0</v>
      </c>
      <c r="FF20" s="50">
        <f t="shared" si="22"/>
        <v>0</v>
      </c>
      <c r="FG20" s="50">
        <f t="shared" si="29"/>
        <v>0</v>
      </c>
      <c r="FH20" s="50">
        <f t="shared" si="23"/>
        <v>0</v>
      </c>
      <c r="FI20" s="50">
        <f t="shared" si="30"/>
        <v>0</v>
      </c>
      <c r="FJ20" s="50">
        <f t="shared" si="24"/>
        <v>0</v>
      </c>
      <c r="FK20" s="50">
        <v>0</v>
      </c>
      <c r="FL20" s="50">
        <f t="shared" si="25"/>
        <v>0</v>
      </c>
      <c r="FM20" s="50">
        <v>0</v>
      </c>
      <c r="FN20" s="50">
        <f t="shared" si="26"/>
        <v>0</v>
      </c>
      <c r="FO20" s="33">
        <f t="shared" si="32"/>
        <v>0</v>
      </c>
      <c r="FP20" s="30"/>
      <c r="FQ20" s="30"/>
      <c r="FR20" s="30"/>
      <c r="FS20" s="30"/>
      <c r="FT20" s="36"/>
      <c r="FU20" s="36"/>
      <c r="FV20" s="36"/>
      <c r="FW20" s="36"/>
      <c r="FX20" s="36"/>
      <c r="FY20" s="36"/>
      <c r="FZ20" s="36"/>
      <c r="GA20" s="36"/>
      <c r="GB20" s="36"/>
      <c r="GC20" s="36"/>
      <c r="GD20" s="36"/>
      <c r="GE20" s="36"/>
      <c r="GF20" s="36"/>
      <c r="GG20" s="36"/>
      <c r="GH20" s="36"/>
      <c r="GI20" s="36"/>
      <c r="GJ20" s="36"/>
      <c r="GK20" s="36"/>
      <c r="GL20" s="36"/>
      <c r="GM20" s="36"/>
      <c r="GN20" s="36"/>
      <c r="GO20" s="30"/>
      <c r="GP20" s="30"/>
      <c r="GQ20" s="30"/>
      <c r="GR20" s="30"/>
      <c r="GS20" s="30"/>
      <c r="GT20" s="30"/>
      <c r="GU20" s="30"/>
      <c r="GV20" s="30"/>
      <c r="GW20" s="30"/>
      <c r="GX20" s="30"/>
      <c r="GY20" s="30"/>
      <c r="GZ20" s="30"/>
      <c r="HA20" s="30"/>
      <c r="HB20" s="30"/>
      <c r="HC20" s="30"/>
      <c r="HD20" s="30"/>
      <c r="HE20" s="30"/>
      <c r="HF20" s="30"/>
      <c r="HG20" s="30"/>
      <c r="HH20" s="30"/>
      <c r="HI20" s="30"/>
      <c r="HJ20" s="30"/>
      <c r="HK20" s="30"/>
      <c r="HL20" s="30"/>
      <c r="HM20" s="30"/>
      <c r="HN20" s="30"/>
      <c r="HO20" s="30"/>
      <c r="HP20" s="30"/>
      <c r="HQ20" s="30"/>
      <c r="HR20" s="30"/>
      <c r="HS20" s="30"/>
      <c r="HT20" s="30"/>
      <c r="HU20" s="30"/>
      <c r="HV20" s="30"/>
      <c r="HW20" s="30"/>
      <c r="HX20" s="30"/>
      <c r="HY20" s="30"/>
      <c r="HZ20" s="30"/>
      <c r="IA20" s="30"/>
      <c r="IB20" s="30"/>
      <c r="IC20" s="30"/>
      <c r="ID20" s="30"/>
      <c r="IE20" s="30"/>
      <c r="IF20" s="30"/>
      <c r="IG20" s="30"/>
      <c r="IH20" s="30"/>
      <c r="II20" s="30"/>
      <c r="IJ20" s="30"/>
      <c r="IK20" s="30"/>
      <c r="IL20" s="30"/>
      <c r="IM20" s="30"/>
      <c r="IN20" s="30"/>
      <c r="IO20" s="30"/>
      <c r="IP20" s="30"/>
      <c r="IQ20" s="30"/>
      <c r="IR20" s="30"/>
      <c r="IS20" s="30"/>
      <c r="IT20" s="30"/>
      <c r="IU20" s="30"/>
      <c r="IV20" s="30"/>
    </row>
    <row r="21" spans="1:256" s="51" customFormat="1" ht="12.75" hidden="1">
      <c r="A21" s="30"/>
      <c r="B21" s="30"/>
      <c r="C21" s="30"/>
      <c r="D21" s="30" t="s">
        <v>26</v>
      </c>
      <c r="E21" s="30"/>
      <c r="F21" s="30"/>
      <c r="G21" s="49"/>
      <c r="H21" s="49"/>
      <c r="I21" s="50"/>
      <c r="J21" s="50">
        <v>1332.89</v>
      </c>
      <c r="K21" s="50">
        <v>5562.38</v>
      </c>
      <c r="L21" s="50">
        <v>57.34</v>
      </c>
      <c r="M21" s="50">
        <f t="shared" si="0"/>
        <v>1275.5500000000002</v>
      </c>
      <c r="N21" s="50">
        <v>57.34</v>
      </c>
      <c r="O21" s="50">
        <f t="shared" si="1"/>
        <v>1218.2100000000003</v>
      </c>
      <c r="P21" s="50">
        <v>57.34</v>
      </c>
      <c r="Q21" s="50">
        <f t="shared" si="2"/>
        <v>1160.8700000000003</v>
      </c>
      <c r="R21" s="50">
        <v>57.34</v>
      </c>
      <c r="S21" s="50">
        <f t="shared" si="3"/>
        <v>1103.5300000000004</v>
      </c>
      <c r="T21" s="50">
        <v>57.34</v>
      </c>
      <c r="U21" s="50">
        <f t="shared" si="4"/>
        <v>1046.1900000000005</v>
      </c>
      <c r="V21" s="50">
        <v>57.34</v>
      </c>
      <c r="W21" s="50">
        <f t="shared" si="5"/>
        <v>988.8500000000005</v>
      </c>
      <c r="X21" s="50">
        <v>57.34</v>
      </c>
      <c r="Y21" s="50">
        <f t="shared" si="6"/>
        <v>931.5100000000004</v>
      </c>
      <c r="Z21" s="50">
        <f t="shared" si="7"/>
        <v>57.34</v>
      </c>
      <c r="AA21" s="50">
        <f t="shared" si="8"/>
        <v>874.1700000000004</v>
      </c>
      <c r="AB21" s="50">
        <f t="shared" si="9"/>
        <v>57.34</v>
      </c>
      <c r="AC21" s="50">
        <f t="shared" si="10"/>
        <v>816.8300000000004</v>
      </c>
      <c r="AD21" s="50">
        <f t="shared" si="11"/>
        <v>57.34</v>
      </c>
      <c r="AE21" s="50">
        <f t="shared" si="12"/>
        <v>759.4900000000004</v>
      </c>
      <c r="AF21" s="50">
        <f t="shared" si="13"/>
        <v>57.34</v>
      </c>
      <c r="AG21" s="50">
        <f t="shared" si="14"/>
        <v>702.1500000000003</v>
      </c>
      <c r="AH21" s="50">
        <v>57.34</v>
      </c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EN21" s="50"/>
      <c r="EO21" s="50"/>
      <c r="EP21" s="50"/>
      <c r="EQ21" s="50">
        <v>0</v>
      </c>
      <c r="ER21" s="50">
        <f t="shared" si="15"/>
        <v>0</v>
      </c>
      <c r="ES21" s="50">
        <v>0</v>
      </c>
      <c r="ET21" s="50">
        <f t="shared" si="33"/>
        <v>0</v>
      </c>
      <c r="EU21" s="50">
        <v>0</v>
      </c>
      <c r="EV21" s="50">
        <f t="shared" si="34"/>
        <v>0</v>
      </c>
      <c r="EW21" s="50">
        <v>0</v>
      </c>
      <c r="EX21" s="50">
        <f t="shared" si="35"/>
        <v>0</v>
      </c>
      <c r="EY21" s="50">
        <v>0</v>
      </c>
      <c r="EZ21" s="50">
        <f t="shared" si="19"/>
        <v>0</v>
      </c>
      <c r="FA21" s="50">
        <v>0</v>
      </c>
      <c r="FB21" s="50">
        <f t="shared" si="20"/>
        <v>0</v>
      </c>
      <c r="FC21" s="50">
        <v>0</v>
      </c>
      <c r="FD21" s="50">
        <f t="shared" si="21"/>
        <v>0</v>
      </c>
      <c r="FE21" s="50">
        <f t="shared" si="28"/>
        <v>0</v>
      </c>
      <c r="FF21" s="50">
        <f t="shared" si="22"/>
        <v>0</v>
      </c>
      <c r="FG21" s="50">
        <f t="shared" si="29"/>
        <v>0</v>
      </c>
      <c r="FH21" s="50">
        <f t="shared" si="23"/>
        <v>0</v>
      </c>
      <c r="FI21" s="50">
        <f t="shared" si="30"/>
        <v>0</v>
      </c>
      <c r="FJ21" s="50">
        <f t="shared" si="24"/>
        <v>0</v>
      </c>
      <c r="FK21" s="50">
        <v>0</v>
      </c>
      <c r="FL21" s="50">
        <f t="shared" si="25"/>
        <v>0</v>
      </c>
      <c r="FM21" s="50">
        <v>0</v>
      </c>
      <c r="FN21" s="50">
        <f t="shared" si="26"/>
        <v>0</v>
      </c>
      <c r="FO21" s="33">
        <f t="shared" si="32"/>
        <v>0</v>
      </c>
      <c r="FP21" s="30"/>
      <c r="FQ21" s="30"/>
      <c r="FR21" s="30"/>
      <c r="FS21" s="30"/>
      <c r="FT21" s="36"/>
      <c r="FU21" s="36"/>
      <c r="FV21" s="36"/>
      <c r="FW21" s="36"/>
      <c r="FX21" s="36"/>
      <c r="FY21" s="36"/>
      <c r="FZ21" s="36"/>
      <c r="GA21" s="36"/>
      <c r="GB21" s="36"/>
      <c r="GC21" s="36"/>
      <c r="GD21" s="36"/>
      <c r="GE21" s="36"/>
      <c r="GF21" s="36"/>
      <c r="GG21" s="36"/>
      <c r="GH21" s="36"/>
      <c r="GI21" s="36"/>
      <c r="GJ21" s="36"/>
      <c r="GK21" s="36"/>
      <c r="GL21" s="36"/>
      <c r="GM21" s="36"/>
      <c r="GN21" s="36"/>
      <c r="GO21" s="30"/>
      <c r="GP21" s="30"/>
      <c r="GQ21" s="30"/>
      <c r="GR21" s="30"/>
      <c r="GS21" s="30"/>
      <c r="GT21" s="30"/>
      <c r="GU21" s="30"/>
      <c r="GV21" s="30"/>
      <c r="GW21" s="30"/>
      <c r="GX21" s="30"/>
      <c r="GY21" s="30"/>
      <c r="GZ21" s="30"/>
      <c r="HA21" s="30"/>
      <c r="HB21" s="30"/>
      <c r="HC21" s="30"/>
      <c r="HD21" s="30"/>
      <c r="HE21" s="30"/>
      <c r="HF21" s="30"/>
      <c r="HG21" s="30"/>
      <c r="HH21" s="30"/>
      <c r="HI21" s="30"/>
      <c r="HJ21" s="30"/>
      <c r="HK21" s="30"/>
      <c r="HL21" s="30"/>
      <c r="HM21" s="30"/>
      <c r="HN21" s="30"/>
      <c r="HO21" s="30"/>
      <c r="HP21" s="30"/>
      <c r="HQ21" s="30"/>
      <c r="HR21" s="30"/>
      <c r="HS21" s="30"/>
      <c r="HT21" s="30"/>
      <c r="HU21" s="30"/>
      <c r="HV21" s="30"/>
      <c r="HW21" s="30"/>
      <c r="HX21" s="30"/>
      <c r="HY21" s="30"/>
      <c r="HZ21" s="30"/>
      <c r="IA21" s="30"/>
      <c r="IB21" s="30"/>
      <c r="IC21" s="30"/>
      <c r="ID21" s="30"/>
      <c r="IE21" s="30"/>
      <c r="IF21" s="30"/>
      <c r="IG21" s="30"/>
      <c r="IH21" s="30"/>
      <c r="II21" s="30"/>
      <c r="IJ21" s="30"/>
      <c r="IK21" s="30"/>
      <c r="IL21" s="30"/>
      <c r="IM21" s="30"/>
      <c r="IN21" s="30"/>
      <c r="IO21" s="30"/>
      <c r="IP21" s="30"/>
      <c r="IQ21" s="30"/>
      <c r="IR21" s="30"/>
      <c r="IS21" s="30"/>
      <c r="IT21" s="30"/>
      <c r="IU21" s="30"/>
      <c r="IV21" s="30"/>
    </row>
    <row r="22" spans="1:256" s="51" customFormat="1" ht="12.75" hidden="1">
      <c r="A22" s="30"/>
      <c r="B22" s="30"/>
      <c r="C22" s="30"/>
      <c r="D22" s="30" t="s">
        <v>26</v>
      </c>
      <c r="E22" s="30"/>
      <c r="F22" s="30"/>
      <c r="G22" s="49"/>
      <c r="H22" s="49"/>
      <c r="I22" s="50"/>
      <c r="J22" s="50">
        <v>1243.03</v>
      </c>
      <c r="K22" s="50">
        <v>5309.63</v>
      </c>
      <c r="L22" s="50">
        <v>54.74</v>
      </c>
      <c r="M22" s="50">
        <f t="shared" si="0"/>
        <v>1188.29</v>
      </c>
      <c r="N22" s="50">
        <v>54.74</v>
      </c>
      <c r="O22" s="50">
        <f t="shared" si="1"/>
        <v>1133.55</v>
      </c>
      <c r="P22" s="50">
        <v>54.74</v>
      </c>
      <c r="Q22" s="50">
        <f t="shared" si="2"/>
        <v>1078.81</v>
      </c>
      <c r="R22" s="50">
        <v>54.74</v>
      </c>
      <c r="S22" s="50">
        <f t="shared" si="3"/>
        <v>1024.07</v>
      </c>
      <c r="T22" s="50">
        <v>54.74</v>
      </c>
      <c r="U22" s="50">
        <f t="shared" si="4"/>
        <v>969.3299999999999</v>
      </c>
      <c r="V22" s="50">
        <v>54.74</v>
      </c>
      <c r="W22" s="50">
        <f t="shared" si="5"/>
        <v>914.5899999999999</v>
      </c>
      <c r="X22" s="50">
        <v>54.74</v>
      </c>
      <c r="Y22" s="50">
        <f t="shared" si="6"/>
        <v>859.8499999999999</v>
      </c>
      <c r="Z22" s="50">
        <f t="shared" si="7"/>
        <v>54.74</v>
      </c>
      <c r="AA22" s="50">
        <f t="shared" si="8"/>
        <v>805.1099999999999</v>
      </c>
      <c r="AB22" s="50">
        <f t="shared" si="9"/>
        <v>54.74</v>
      </c>
      <c r="AC22" s="50">
        <f t="shared" si="10"/>
        <v>750.3699999999999</v>
      </c>
      <c r="AD22" s="50">
        <f t="shared" si="11"/>
        <v>54.74</v>
      </c>
      <c r="AE22" s="50">
        <f t="shared" si="12"/>
        <v>695.6299999999999</v>
      </c>
      <c r="AF22" s="50">
        <f t="shared" si="13"/>
        <v>54.74</v>
      </c>
      <c r="AG22" s="50">
        <f t="shared" si="14"/>
        <v>640.8899999999999</v>
      </c>
      <c r="AH22" s="50">
        <v>54.74</v>
      </c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EN22" s="50"/>
      <c r="EO22" s="50"/>
      <c r="EP22" s="50"/>
      <c r="EQ22" s="50">
        <v>0</v>
      </c>
      <c r="ER22" s="50">
        <f t="shared" si="15"/>
        <v>0</v>
      </c>
      <c r="ES22" s="50">
        <v>0</v>
      </c>
      <c r="ET22" s="50">
        <f t="shared" si="33"/>
        <v>0</v>
      </c>
      <c r="EU22" s="50">
        <v>0</v>
      </c>
      <c r="EV22" s="50">
        <f t="shared" si="34"/>
        <v>0</v>
      </c>
      <c r="EW22" s="50">
        <v>0</v>
      </c>
      <c r="EX22" s="50">
        <f t="shared" si="35"/>
        <v>0</v>
      </c>
      <c r="EY22" s="50">
        <v>0</v>
      </c>
      <c r="EZ22" s="50">
        <f t="shared" si="19"/>
        <v>0</v>
      </c>
      <c r="FA22" s="50">
        <v>0</v>
      </c>
      <c r="FB22" s="50">
        <f t="shared" si="20"/>
        <v>0</v>
      </c>
      <c r="FC22" s="50">
        <v>0</v>
      </c>
      <c r="FD22" s="50">
        <f t="shared" si="21"/>
        <v>0</v>
      </c>
      <c r="FE22" s="50">
        <f t="shared" si="28"/>
        <v>0</v>
      </c>
      <c r="FF22" s="50">
        <f t="shared" si="22"/>
        <v>0</v>
      </c>
      <c r="FG22" s="50">
        <f t="shared" si="29"/>
        <v>0</v>
      </c>
      <c r="FH22" s="50">
        <f t="shared" si="23"/>
        <v>0</v>
      </c>
      <c r="FI22" s="50">
        <f t="shared" si="30"/>
        <v>0</v>
      </c>
      <c r="FJ22" s="50">
        <f t="shared" si="24"/>
        <v>0</v>
      </c>
      <c r="FK22" s="50">
        <v>0</v>
      </c>
      <c r="FL22" s="50">
        <f t="shared" si="25"/>
        <v>0</v>
      </c>
      <c r="FM22" s="50">
        <v>0</v>
      </c>
      <c r="FN22" s="50">
        <f t="shared" si="26"/>
        <v>0</v>
      </c>
      <c r="FO22" s="33">
        <f t="shared" si="32"/>
        <v>0</v>
      </c>
      <c r="FP22" s="30"/>
      <c r="FQ22" s="30"/>
      <c r="FR22" s="30"/>
      <c r="FS22" s="30"/>
      <c r="FT22" s="36"/>
      <c r="FU22" s="36"/>
      <c r="FV22" s="36"/>
      <c r="FW22" s="36"/>
      <c r="FX22" s="36"/>
      <c r="FY22" s="36"/>
      <c r="FZ22" s="36"/>
      <c r="GA22" s="36"/>
      <c r="GB22" s="36"/>
      <c r="GC22" s="36"/>
      <c r="GD22" s="36"/>
      <c r="GE22" s="36"/>
      <c r="GF22" s="36"/>
      <c r="GG22" s="36"/>
      <c r="GH22" s="36"/>
      <c r="GI22" s="36"/>
      <c r="GJ22" s="36"/>
      <c r="GK22" s="36"/>
      <c r="GL22" s="36"/>
      <c r="GM22" s="36"/>
      <c r="GN22" s="36"/>
      <c r="GO22" s="30"/>
      <c r="GP22" s="30"/>
      <c r="GQ22" s="30"/>
      <c r="GR22" s="30"/>
      <c r="GS22" s="30"/>
      <c r="GT22" s="30"/>
      <c r="GU22" s="30"/>
      <c r="GV22" s="30"/>
      <c r="GW22" s="30"/>
      <c r="GX22" s="30"/>
      <c r="GY22" s="30"/>
      <c r="GZ22" s="30"/>
      <c r="HA22" s="30"/>
      <c r="HB22" s="30"/>
      <c r="HC22" s="30"/>
      <c r="HD22" s="30"/>
      <c r="HE22" s="30"/>
      <c r="HF22" s="30"/>
      <c r="HG22" s="30"/>
      <c r="HH22" s="30"/>
      <c r="HI22" s="30"/>
      <c r="HJ22" s="30"/>
      <c r="HK22" s="30"/>
      <c r="HL22" s="30"/>
      <c r="HM22" s="30"/>
      <c r="HN22" s="30"/>
      <c r="HO22" s="30"/>
      <c r="HP22" s="30"/>
      <c r="HQ22" s="30"/>
      <c r="HR22" s="30"/>
      <c r="HS22" s="30"/>
      <c r="HT22" s="30"/>
      <c r="HU22" s="30"/>
      <c r="HV22" s="30"/>
      <c r="HW22" s="30"/>
      <c r="HX22" s="30"/>
      <c r="HY22" s="30"/>
      <c r="HZ22" s="30"/>
      <c r="IA22" s="30"/>
      <c r="IB22" s="30"/>
      <c r="IC22" s="30"/>
      <c r="ID22" s="30"/>
      <c r="IE22" s="30"/>
      <c r="IF22" s="30"/>
      <c r="IG22" s="30"/>
      <c r="IH22" s="30"/>
      <c r="II22" s="30"/>
      <c r="IJ22" s="30"/>
      <c r="IK22" s="30"/>
      <c r="IL22" s="30"/>
      <c r="IM22" s="30"/>
      <c r="IN22" s="30"/>
      <c r="IO22" s="30"/>
      <c r="IP22" s="30"/>
      <c r="IQ22" s="30"/>
      <c r="IR22" s="30"/>
      <c r="IS22" s="30"/>
      <c r="IT22" s="30"/>
      <c r="IU22" s="30"/>
      <c r="IV22" s="30"/>
    </row>
    <row r="23" spans="1:256" s="51" customFormat="1" ht="12.75" hidden="1">
      <c r="A23" s="30" t="s">
        <v>30</v>
      </c>
      <c r="B23" s="30"/>
      <c r="C23" s="30"/>
      <c r="D23" s="30" t="s">
        <v>26</v>
      </c>
      <c r="E23" s="30"/>
      <c r="F23" s="30"/>
      <c r="G23" s="49"/>
      <c r="H23" s="49"/>
      <c r="I23" s="50"/>
      <c r="J23" s="50">
        <v>1356.61</v>
      </c>
      <c r="K23" s="50">
        <v>5759.07</v>
      </c>
      <c r="L23" s="50">
        <v>59.37</v>
      </c>
      <c r="M23" s="50">
        <f t="shared" si="0"/>
        <v>1297.24</v>
      </c>
      <c r="N23" s="50">
        <v>59.37</v>
      </c>
      <c r="O23" s="50">
        <f t="shared" si="1"/>
        <v>1237.8700000000001</v>
      </c>
      <c r="P23" s="50">
        <v>59.37</v>
      </c>
      <c r="Q23" s="50">
        <f t="shared" si="2"/>
        <v>1178.5000000000002</v>
      </c>
      <c r="R23" s="50">
        <v>59.37</v>
      </c>
      <c r="S23" s="50">
        <f t="shared" si="3"/>
        <v>1119.1300000000003</v>
      </c>
      <c r="T23" s="50">
        <v>59.37</v>
      </c>
      <c r="U23" s="50">
        <f t="shared" si="4"/>
        <v>1059.7600000000004</v>
      </c>
      <c r="V23" s="50">
        <v>59.37</v>
      </c>
      <c r="W23" s="50">
        <f t="shared" si="5"/>
        <v>1000.3900000000004</v>
      </c>
      <c r="X23" s="50">
        <v>59.37</v>
      </c>
      <c r="Y23" s="50">
        <f t="shared" si="6"/>
        <v>941.0200000000004</v>
      </c>
      <c r="Z23" s="50">
        <f t="shared" si="7"/>
        <v>59.37</v>
      </c>
      <c r="AA23" s="50">
        <f t="shared" si="8"/>
        <v>881.6500000000004</v>
      </c>
      <c r="AB23" s="50">
        <f t="shared" si="9"/>
        <v>59.37</v>
      </c>
      <c r="AC23" s="50">
        <f t="shared" si="10"/>
        <v>822.2800000000004</v>
      </c>
      <c r="AD23" s="50">
        <f t="shared" si="11"/>
        <v>59.37</v>
      </c>
      <c r="AE23" s="50">
        <f t="shared" si="12"/>
        <v>762.9100000000004</v>
      </c>
      <c r="AF23" s="50">
        <f t="shared" si="13"/>
        <v>59.37</v>
      </c>
      <c r="AG23" s="50">
        <f t="shared" si="14"/>
        <v>703.5400000000004</v>
      </c>
      <c r="AH23" s="50">
        <v>59.37</v>
      </c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EN23" s="50"/>
      <c r="EO23" s="50"/>
      <c r="EP23" s="50"/>
      <c r="EQ23" s="50">
        <v>0</v>
      </c>
      <c r="ER23" s="50">
        <f t="shared" si="15"/>
        <v>0</v>
      </c>
      <c r="ES23" s="50">
        <v>0</v>
      </c>
      <c r="ET23" s="50">
        <f t="shared" si="33"/>
        <v>0</v>
      </c>
      <c r="EU23" s="50">
        <v>0</v>
      </c>
      <c r="EV23" s="50">
        <f t="shared" si="34"/>
        <v>0</v>
      </c>
      <c r="EW23" s="50">
        <v>0</v>
      </c>
      <c r="EX23" s="50">
        <f t="shared" si="35"/>
        <v>0</v>
      </c>
      <c r="EY23" s="50">
        <v>0</v>
      </c>
      <c r="EZ23" s="50">
        <f t="shared" si="19"/>
        <v>0</v>
      </c>
      <c r="FA23" s="50">
        <v>0</v>
      </c>
      <c r="FB23" s="50">
        <f t="shared" si="20"/>
        <v>0</v>
      </c>
      <c r="FC23" s="50">
        <v>0</v>
      </c>
      <c r="FD23" s="50">
        <f t="shared" si="21"/>
        <v>0</v>
      </c>
      <c r="FE23" s="50">
        <f t="shared" si="28"/>
        <v>0</v>
      </c>
      <c r="FF23" s="50">
        <f t="shared" si="22"/>
        <v>0</v>
      </c>
      <c r="FG23" s="50">
        <f t="shared" si="29"/>
        <v>0</v>
      </c>
      <c r="FH23" s="50">
        <f t="shared" si="23"/>
        <v>0</v>
      </c>
      <c r="FI23" s="50">
        <f t="shared" si="30"/>
        <v>0</v>
      </c>
      <c r="FJ23" s="50">
        <f t="shared" si="24"/>
        <v>0</v>
      </c>
      <c r="FK23" s="50">
        <v>0</v>
      </c>
      <c r="FL23" s="50">
        <f t="shared" si="25"/>
        <v>0</v>
      </c>
      <c r="FM23" s="50">
        <v>0</v>
      </c>
      <c r="FN23" s="50">
        <f t="shared" si="26"/>
        <v>0</v>
      </c>
      <c r="FO23" s="33">
        <f t="shared" si="32"/>
        <v>0</v>
      </c>
      <c r="FP23" s="30"/>
      <c r="FQ23" s="30"/>
      <c r="FR23" s="30"/>
      <c r="FS23" s="30"/>
      <c r="FT23" s="36"/>
      <c r="FU23" s="36"/>
      <c r="FV23" s="36"/>
      <c r="FW23" s="36"/>
      <c r="FX23" s="36"/>
      <c r="FY23" s="36"/>
      <c r="FZ23" s="36"/>
      <c r="GA23" s="36"/>
      <c r="GB23" s="36"/>
      <c r="GC23" s="36"/>
      <c r="GD23" s="36"/>
      <c r="GE23" s="36"/>
      <c r="GF23" s="36"/>
      <c r="GG23" s="36"/>
      <c r="GH23" s="36"/>
      <c r="GI23" s="36"/>
      <c r="GJ23" s="36"/>
      <c r="GK23" s="36"/>
      <c r="GL23" s="36"/>
      <c r="GM23" s="36"/>
      <c r="GN23" s="36"/>
      <c r="GO23" s="30"/>
      <c r="GP23" s="30"/>
      <c r="GQ23" s="30"/>
      <c r="GR23" s="30"/>
      <c r="GS23" s="30"/>
      <c r="GT23" s="30"/>
      <c r="GU23" s="30"/>
      <c r="GV23" s="30"/>
      <c r="GW23" s="30"/>
      <c r="GX23" s="30"/>
      <c r="GY23" s="30"/>
      <c r="GZ23" s="30"/>
      <c r="HA23" s="30"/>
      <c r="HB23" s="30"/>
      <c r="HC23" s="30"/>
      <c r="HD23" s="30"/>
      <c r="HE23" s="30"/>
      <c r="HF23" s="30"/>
      <c r="HG23" s="30"/>
      <c r="HH23" s="30"/>
      <c r="HI23" s="30"/>
      <c r="HJ23" s="30"/>
      <c r="HK23" s="30"/>
      <c r="HL23" s="30"/>
      <c r="HM23" s="30"/>
      <c r="HN23" s="30"/>
      <c r="HO23" s="30"/>
      <c r="HP23" s="30"/>
      <c r="HQ23" s="30"/>
      <c r="HR23" s="30"/>
      <c r="HS23" s="30"/>
      <c r="HT23" s="30"/>
      <c r="HU23" s="30"/>
      <c r="HV23" s="30"/>
      <c r="HW23" s="30"/>
      <c r="HX23" s="30"/>
      <c r="HY23" s="30"/>
      <c r="HZ23" s="30"/>
      <c r="IA23" s="30"/>
      <c r="IB23" s="30"/>
      <c r="IC23" s="30"/>
      <c r="ID23" s="30"/>
      <c r="IE23" s="30"/>
      <c r="IF23" s="30"/>
      <c r="IG23" s="30"/>
      <c r="IH23" s="30"/>
      <c r="II23" s="30"/>
      <c r="IJ23" s="30"/>
      <c r="IK23" s="30"/>
      <c r="IL23" s="30"/>
      <c r="IM23" s="30"/>
      <c r="IN23" s="30"/>
      <c r="IO23" s="30"/>
      <c r="IP23" s="30"/>
      <c r="IQ23" s="30"/>
      <c r="IR23" s="30"/>
      <c r="IS23" s="30"/>
      <c r="IT23" s="30"/>
      <c r="IU23" s="30"/>
      <c r="IV23" s="30"/>
    </row>
    <row r="24" spans="1:256" s="51" customFormat="1" ht="12.75" hidden="1">
      <c r="A24" s="30"/>
      <c r="B24" s="30"/>
      <c r="C24" s="30"/>
      <c r="D24" s="30" t="s">
        <v>26</v>
      </c>
      <c r="E24" s="30"/>
      <c r="F24" s="30"/>
      <c r="G24" s="49"/>
      <c r="H24" s="49"/>
      <c r="I24" s="50"/>
      <c r="J24" s="50">
        <v>1356.61</v>
      </c>
      <c r="K24" s="50">
        <v>5759.07</v>
      </c>
      <c r="L24" s="50">
        <v>59.37</v>
      </c>
      <c r="M24" s="50">
        <f t="shared" si="0"/>
        <v>1297.24</v>
      </c>
      <c r="N24" s="50">
        <v>59.37</v>
      </c>
      <c r="O24" s="50">
        <f t="shared" si="1"/>
        <v>1237.8700000000001</v>
      </c>
      <c r="P24" s="50">
        <v>59.37</v>
      </c>
      <c r="Q24" s="50">
        <f t="shared" si="2"/>
        <v>1178.5000000000002</v>
      </c>
      <c r="R24" s="50">
        <v>59.37</v>
      </c>
      <c r="S24" s="50">
        <f t="shared" si="3"/>
        <v>1119.1300000000003</v>
      </c>
      <c r="T24" s="50">
        <v>59.37</v>
      </c>
      <c r="U24" s="50">
        <f t="shared" si="4"/>
        <v>1059.7600000000004</v>
      </c>
      <c r="V24" s="50">
        <v>59.37</v>
      </c>
      <c r="W24" s="50">
        <f t="shared" si="5"/>
        <v>1000.3900000000004</v>
      </c>
      <c r="X24" s="50">
        <v>59.37</v>
      </c>
      <c r="Y24" s="50">
        <f t="shared" si="6"/>
        <v>941.0200000000004</v>
      </c>
      <c r="Z24" s="50">
        <f t="shared" si="7"/>
        <v>59.37</v>
      </c>
      <c r="AA24" s="50">
        <f t="shared" si="8"/>
        <v>881.6500000000004</v>
      </c>
      <c r="AB24" s="50">
        <f t="shared" si="9"/>
        <v>59.37</v>
      </c>
      <c r="AC24" s="50">
        <f t="shared" si="10"/>
        <v>822.2800000000004</v>
      </c>
      <c r="AD24" s="50">
        <f t="shared" si="11"/>
        <v>59.37</v>
      </c>
      <c r="AE24" s="50">
        <f t="shared" si="12"/>
        <v>762.9100000000004</v>
      </c>
      <c r="AF24" s="50">
        <f t="shared" si="13"/>
        <v>59.37</v>
      </c>
      <c r="AG24" s="50">
        <f t="shared" si="14"/>
        <v>703.5400000000004</v>
      </c>
      <c r="AH24" s="50">
        <v>59.37</v>
      </c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EN24" s="50"/>
      <c r="EO24" s="50"/>
      <c r="EP24" s="50"/>
      <c r="EQ24" s="50">
        <v>0</v>
      </c>
      <c r="ER24" s="50">
        <f t="shared" si="15"/>
        <v>0</v>
      </c>
      <c r="ES24" s="50">
        <v>0</v>
      </c>
      <c r="ET24" s="50">
        <f t="shared" si="33"/>
        <v>0</v>
      </c>
      <c r="EU24" s="50">
        <v>0</v>
      </c>
      <c r="EV24" s="50">
        <f t="shared" si="34"/>
        <v>0</v>
      </c>
      <c r="EW24" s="50">
        <v>0</v>
      </c>
      <c r="EX24" s="50">
        <f t="shared" si="35"/>
        <v>0</v>
      </c>
      <c r="EY24" s="50">
        <v>0</v>
      </c>
      <c r="EZ24" s="50">
        <f t="shared" si="19"/>
        <v>0</v>
      </c>
      <c r="FA24" s="50">
        <v>0</v>
      </c>
      <c r="FB24" s="50">
        <f t="shared" si="20"/>
        <v>0</v>
      </c>
      <c r="FC24" s="50">
        <v>0</v>
      </c>
      <c r="FD24" s="50">
        <f t="shared" si="21"/>
        <v>0</v>
      </c>
      <c r="FE24" s="50">
        <f t="shared" si="28"/>
        <v>0</v>
      </c>
      <c r="FF24" s="50">
        <f t="shared" si="22"/>
        <v>0</v>
      </c>
      <c r="FG24" s="50">
        <f t="shared" si="29"/>
        <v>0</v>
      </c>
      <c r="FH24" s="50">
        <f t="shared" si="23"/>
        <v>0</v>
      </c>
      <c r="FI24" s="50">
        <f t="shared" si="30"/>
        <v>0</v>
      </c>
      <c r="FJ24" s="50">
        <f t="shared" si="24"/>
        <v>0</v>
      </c>
      <c r="FK24" s="50">
        <v>0</v>
      </c>
      <c r="FL24" s="50">
        <f t="shared" si="25"/>
        <v>0</v>
      </c>
      <c r="FM24" s="50">
        <v>0</v>
      </c>
      <c r="FN24" s="50">
        <f t="shared" si="26"/>
        <v>0</v>
      </c>
      <c r="FO24" s="33">
        <f t="shared" si="32"/>
        <v>0</v>
      </c>
      <c r="FP24" s="30"/>
      <c r="FQ24" s="30"/>
      <c r="FR24" s="30"/>
      <c r="FS24" s="30"/>
      <c r="FT24" s="36"/>
      <c r="FU24" s="36"/>
      <c r="FV24" s="36"/>
      <c r="FW24" s="36"/>
      <c r="FX24" s="36"/>
      <c r="FY24" s="36"/>
      <c r="FZ24" s="36"/>
      <c r="GA24" s="36"/>
      <c r="GB24" s="36"/>
      <c r="GC24" s="36"/>
      <c r="GD24" s="36"/>
      <c r="GE24" s="36"/>
      <c r="GF24" s="36"/>
      <c r="GG24" s="36"/>
      <c r="GH24" s="36"/>
      <c r="GI24" s="36"/>
      <c r="GJ24" s="36"/>
      <c r="GK24" s="36"/>
      <c r="GL24" s="36"/>
      <c r="GM24" s="36"/>
      <c r="GN24" s="36"/>
      <c r="GO24" s="30"/>
      <c r="GP24" s="30"/>
      <c r="GQ24" s="30"/>
      <c r="GR24" s="30"/>
      <c r="GS24" s="30"/>
      <c r="GT24" s="30"/>
      <c r="GU24" s="30"/>
      <c r="GV24" s="30"/>
      <c r="GW24" s="30"/>
      <c r="GX24" s="30"/>
      <c r="GY24" s="30"/>
      <c r="GZ24" s="30"/>
      <c r="HA24" s="30"/>
      <c r="HB24" s="30"/>
      <c r="HC24" s="30"/>
      <c r="HD24" s="30"/>
      <c r="HE24" s="30"/>
      <c r="HF24" s="30"/>
      <c r="HG24" s="30"/>
      <c r="HH24" s="30"/>
      <c r="HI24" s="30"/>
      <c r="HJ24" s="30"/>
      <c r="HK24" s="30"/>
      <c r="HL24" s="30"/>
      <c r="HM24" s="30"/>
      <c r="HN24" s="30"/>
      <c r="HO24" s="30"/>
      <c r="HP24" s="30"/>
      <c r="HQ24" s="30"/>
      <c r="HR24" s="30"/>
      <c r="HS24" s="30"/>
      <c r="HT24" s="30"/>
      <c r="HU24" s="30"/>
      <c r="HV24" s="30"/>
      <c r="HW24" s="30"/>
      <c r="HX24" s="30"/>
      <c r="HY24" s="30"/>
      <c r="HZ24" s="30"/>
      <c r="IA24" s="30"/>
      <c r="IB24" s="30"/>
      <c r="IC24" s="30"/>
      <c r="ID24" s="30"/>
      <c r="IE24" s="30"/>
      <c r="IF24" s="30"/>
      <c r="IG24" s="30"/>
      <c r="IH24" s="30"/>
      <c r="II24" s="30"/>
      <c r="IJ24" s="30"/>
      <c r="IK24" s="30"/>
      <c r="IL24" s="30"/>
      <c r="IM24" s="30"/>
      <c r="IN24" s="30"/>
      <c r="IO24" s="30"/>
      <c r="IP24" s="30"/>
      <c r="IQ24" s="30"/>
      <c r="IR24" s="30"/>
      <c r="IS24" s="30"/>
      <c r="IT24" s="30"/>
      <c r="IU24" s="30"/>
      <c r="IV24" s="30"/>
    </row>
    <row r="25" spans="1:256" s="51" customFormat="1" ht="12.75" hidden="1">
      <c r="A25" s="30"/>
      <c r="B25" s="30"/>
      <c r="C25" s="30"/>
      <c r="D25" s="30" t="s">
        <v>26</v>
      </c>
      <c r="E25" s="30"/>
      <c r="F25" s="30"/>
      <c r="G25" s="49"/>
      <c r="H25" s="49"/>
      <c r="I25" s="50"/>
      <c r="J25" s="50">
        <v>998.93</v>
      </c>
      <c r="K25" s="50">
        <v>4270.13</v>
      </c>
      <c r="L25" s="50">
        <v>44.02</v>
      </c>
      <c r="M25" s="50">
        <f t="shared" si="0"/>
        <v>954.91</v>
      </c>
      <c r="N25" s="50">
        <v>44.02</v>
      </c>
      <c r="O25" s="50">
        <f t="shared" si="1"/>
        <v>910.89</v>
      </c>
      <c r="P25" s="50">
        <v>44.02</v>
      </c>
      <c r="Q25" s="50">
        <f t="shared" si="2"/>
        <v>866.87</v>
      </c>
      <c r="R25" s="50">
        <v>44.02</v>
      </c>
      <c r="S25" s="50">
        <f t="shared" si="3"/>
        <v>822.85</v>
      </c>
      <c r="T25" s="50">
        <v>44.02</v>
      </c>
      <c r="U25" s="50">
        <f t="shared" si="4"/>
        <v>778.83</v>
      </c>
      <c r="V25" s="50">
        <v>44.02</v>
      </c>
      <c r="W25" s="50">
        <f t="shared" si="5"/>
        <v>734.8100000000001</v>
      </c>
      <c r="X25" s="50">
        <v>44.02</v>
      </c>
      <c r="Y25" s="50">
        <f t="shared" si="6"/>
        <v>690.7900000000001</v>
      </c>
      <c r="Z25" s="50">
        <f t="shared" si="7"/>
        <v>44.02</v>
      </c>
      <c r="AA25" s="50">
        <f t="shared" si="8"/>
        <v>646.7700000000001</v>
      </c>
      <c r="AB25" s="50">
        <f t="shared" si="9"/>
        <v>44.02</v>
      </c>
      <c r="AC25" s="50">
        <f t="shared" si="10"/>
        <v>602.7500000000001</v>
      </c>
      <c r="AD25" s="50">
        <f t="shared" si="11"/>
        <v>44.02</v>
      </c>
      <c r="AE25" s="50">
        <f t="shared" si="12"/>
        <v>558.7300000000001</v>
      </c>
      <c r="AF25" s="50">
        <f t="shared" si="13"/>
        <v>44.02</v>
      </c>
      <c r="AG25" s="50">
        <f t="shared" si="14"/>
        <v>514.7100000000002</v>
      </c>
      <c r="AH25" s="50">
        <v>44.02</v>
      </c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EN25" s="50"/>
      <c r="EO25" s="50"/>
      <c r="EP25" s="50"/>
      <c r="EQ25" s="50">
        <v>0</v>
      </c>
      <c r="ER25" s="50">
        <f t="shared" si="15"/>
        <v>0</v>
      </c>
      <c r="ES25" s="50">
        <v>0</v>
      </c>
      <c r="ET25" s="50">
        <f t="shared" si="33"/>
        <v>0</v>
      </c>
      <c r="EU25" s="50">
        <v>0</v>
      </c>
      <c r="EV25" s="50">
        <f t="shared" si="34"/>
        <v>0</v>
      </c>
      <c r="EW25" s="50">
        <v>0</v>
      </c>
      <c r="EX25" s="50">
        <f t="shared" si="35"/>
        <v>0</v>
      </c>
      <c r="EY25" s="50">
        <v>0</v>
      </c>
      <c r="EZ25" s="50">
        <f t="shared" si="19"/>
        <v>0</v>
      </c>
      <c r="FA25" s="50">
        <v>0</v>
      </c>
      <c r="FB25" s="50">
        <f t="shared" si="20"/>
        <v>0</v>
      </c>
      <c r="FC25" s="50">
        <v>0</v>
      </c>
      <c r="FD25" s="50">
        <f t="shared" si="21"/>
        <v>0</v>
      </c>
      <c r="FE25" s="50">
        <f t="shared" si="28"/>
        <v>0</v>
      </c>
      <c r="FF25" s="50">
        <f t="shared" si="22"/>
        <v>0</v>
      </c>
      <c r="FG25" s="50">
        <f t="shared" si="29"/>
        <v>0</v>
      </c>
      <c r="FH25" s="50">
        <f t="shared" si="23"/>
        <v>0</v>
      </c>
      <c r="FI25" s="50">
        <f t="shared" si="30"/>
        <v>0</v>
      </c>
      <c r="FJ25" s="50">
        <f t="shared" si="24"/>
        <v>0</v>
      </c>
      <c r="FK25" s="50">
        <v>0</v>
      </c>
      <c r="FL25" s="50">
        <f t="shared" si="25"/>
        <v>0</v>
      </c>
      <c r="FM25" s="50">
        <v>0</v>
      </c>
      <c r="FN25" s="50">
        <f t="shared" si="26"/>
        <v>0</v>
      </c>
      <c r="FO25" s="33">
        <f t="shared" si="32"/>
        <v>0</v>
      </c>
      <c r="FP25" s="30"/>
      <c r="FQ25" s="30"/>
      <c r="FR25" s="30"/>
      <c r="FS25" s="30"/>
      <c r="FT25" s="36"/>
      <c r="FU25" s="36"/>
      <c r="FV25" s="36"/>
      <c r="FW25" s="36"/>
      <c r="FX25" s="36"/>
      <c r="FY25" s="36"/>
      <c r="FZ25" s="36"/>
      <c r="GA25" s="36"/>
      <c r="GB25" s="36"/>
      <c r="GC25" s="36"/>
      <c r="GD25" s="36"/>
      <c r="GE25" s="36"/>
      <c r="GF25" s="36"/>
      <c r="GG25" s="36"/>
      <c r="GH25" s="36"/>
      <c r="GI25" s="36"/>
      <c r="GJ25" s="36"/>
      <c r="GK25" s="36"/>
      <c r="GL25" s="36"/>
      <c r="GM25" s="36"/>
      <c r="GN25" s="36"/>
      <c r="GO25" s="30"/>
      <c r="GP25" s="30"/>
      <c r="GQ25" s="30"/>
      <c r="GR25" s="30"/>
      <c r="GS25" s="30"/>
      <c r="GT25" s="30"/>
      <c r="GU25" s="30"/>
      <c r="GV25" s="30"/>
      <c r="GW25" s="30"/>
      <c r="GX25" s="30"/>
      <c r="GY25" s="30"/>
      <c r="GZ25" s="30"/>
      <c r="HA25" s="30"/>
      <c r="HB25" s="30"/>
      <c r="HC25" s="30"/>
      <c r="HD25" s="30"/>
      <c r="HE25" s="30"/>
      <c r="HF25" s="30"/>
      <c r="HG25" s="30"/>
      <c r="HH25" s="30"/>
      <c r="HI25" s="30"/>
      <c r="HJ25" s="30"/>
      <c r="HK25" s="30"/>
      <c r="HL25" s="30"/>
      <c r="HM25" s="30"/>
      <c r="HN25" s="30"/>
      <c r="HO25" s="30"/>
      <c r="HP25" s="30"/>
      <c r="HQ25" s="30"/>
      <c r="HR25" s="30"/>
      <c r="HS25" s="30"/>
      <c r="HT25" s="30"/>
      <c r="HU25" s="30"/>
      <c r="HV25" s="30"/>
      <c r="HW25" s="30"/>
      <c r="HX25" s="30"/>
      <c r="HY25" s="30"/>
      <c r="HZ25" s="30"/>
      <c r="IA25" s="30"/>
      <c r="IB25" s="30"/>
      <c r="IC25" s="30"/>
      <c r="ID25" s="30"/>
      <c r="IE25" s="30"/>
      <c r="IF25" s="30"/>
      <c r="IG25" s="30"/>
      <c r="IH25" s="30"/>
      <c r="II25" s="30"/>
      <c r="IJ25" s="30"/>
      <c r="IK25" s="30"/>
      <c r="IL25" s="30"/>
      <c r="IM25" s="30"/>
      <c r="IN25" s="30"/>
      <c r="IO25" s="30"/>
      <c r="IP25" s="30"/>
      <c r="IQ25" s="30"/>
      <c r="IR25" s="30"/>
      <c r="IS25" s="30"/>
      <c r="IT25" s="30"/>
      <c r="IU25" s="30"/>
      <c r="IV25" s="30"/>
    </row>
    <row r="26" spans="1:256" s="51" customFormat="1" ht="12.75" hidden="1">
      <c r="A26" s="30"/>
      <c r="B26" s="30"/>
      <c r="C26" s="30"/>
      <c r="D26" s="30" t="s">
        <v>26</v>
      </c>
      <c r="E26" s="30"/>
      <c r="F26" s="30"/>
      <c r="G26" s="49"/>
      <c r="H26" s="49"/>
      <c r="I26" s="50"/>
      <c r="J26" s="50">
        <v>2012.63</v>
      </c>
      <c r="K26" s="50">
        <v>8512.16</v>
      </c>
      <c r="L26" s="50">
        <v>87.75</v>
      </c>
      <c r="M26" s="50">
        <f t="shared" si="0"/>
        <v>1924.88</v>
      </c>
      <c r="N26" s="50">
        <v>87.75</v>
      </c>
      <c r="O26" s="50">
        <f t="shared" si="1"/>
        <v>1837.13</v>
      </c>
      <c r="P26" s="50">
        <v>87.75</v>
      </c>
      <c r="Q26" s="50">
        <f t="shared" si="2"/>
        <v>1749.38</v>
      </c>
      <c r="R26" s="50">
        <v>87.75</v>
      </c>
      <c r="S26" s="50">
        <f t="shared" si="3"/>
        <v>1661.63</v>
      </c>
      <c r="T26" s="50">
        <v>87.75</v>
      </c>
      <c r="U26" s="50">
        <f t="shared" si="4"/>
        <v>1573.88</v>
      </c>
      <c r="V26" s="50">
        <v>87.75</v>
      </c>
      <c r="W26" s="50">
        <f t="shared" si="5"/>
        <v>1486.13</v>
      </c>
      <c r="X26" s="50">
        <v>87.75</v>
      </c>
      <c r="Y26" s="50">
        <f t="shared" si="6"/>
        <v>1398.38</v>
      </c>
      <c r="Z26" s="50">
        <f t="shared" si="7"/>
        <v>87.75</v>
      </c>
      <c r="AA26" s="50">
        <f t="shared" si="8"/>
        <v>1310.63</v>
      </c>
      <c r="AB26" s="50">
        <f t="shared" si="9"/>
        <v>87.75</v>
      </c>
      <c r="AC26" s="50">
        <f t="shared" si="10"/>
        <v>1222.88</v>
      </c>
      <c r="AD26" s="50">
        <f t="shared" si="11"/>
        <v>87.75</v>
      </c>
      <c r="AE26" s="50">
        <f t="shared" si="12"/>
        <v>1135.13</v>
      </c>
      <c r="AF26" s="50">
        <f t="shared" si="13"/>
        <v>87.75</v>
      </c>
      <c r="AG26" s="50">
        <f t="shared" si="14"/>
        <v>1047.38</v>
      </c>
      <c r="AH26" s="50">
        <v>87.75</v>
      </c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EN26" s="50"/>
      <c r="EO26" s="50"/>
      <c r="EP26" s="50"/>
      <c r="EQ26" s="50">
        <v>0</v>
      </c>
      <c r="ER26" s="50">
        <f t="shared" si="15"/>
        <v>0</v>
      </c>
      <c r="ES26" s="50">
        <v>0</v>
      </c>
      <c r="ET26" s="50">
        <f t="shared" si="33"/>
        <v>0</v>
      </c>
      <c r="EU26" s="50">
        <v>0</v>
      </c>
      <c r="EV26" s="50">
        <f t="shared" si="34"/>
        <v>0</v>
      </c>
      <c r="EW26" s="50">
        <v>0</v>
      </c>
      <c r="EX26" s="50">
        <f t="shared" si="35"/>
        <v>0</v>
      </c>
      <c r="EY26" s="50">
        <v>0</v>
      </c>
      <c r="EZ26" s="50">
        <f t="shared" si="19"/>
        <v>0</v>
      </c>
      <c r="FA26" s="50">
        <v>0</v>
      </c>
      <c r="FB26" s="50">
        <f t="shared" si="20"/>
        <v>0</v>
      </c>
      <c r="FC26" s="50">
        <v>0</v>
      </c>
      <c r="FD26" s="50">
        <f t="shared" si="21"/>
        <v>0</v>
      </c>
      <c r="FE26" s="50">
        <f t="shared" si="28"/>
        <v>0</v>
      </c>
      <c r="FF26" s="50">
        <f t="shared" si="22"/>
        <v>0</v>
      </c>
      <c r="FG26" s="50">
        <f t="shared" si="29"/>
        <v>0</v>
      </c>
      <c r="FH26" s="50">
        <f t="shared" si="23"/>
        <v>0</v>
      </c>
      <c r="FI26" s="50">
        <f t="shared" si="30"/>
        <v>0</v>
      </c>
      <c r="FJ26" s="50">
        <f t="shared" si="24"/>
        <v>0</v>
      </c>
      <c r="FK26" s="50">
        <v>0</v>
      </c>
      <c r="FL26" s="50">
        <f t="shared" si="25"/>
        <v>0</v>
      </c>
      <c r="FM26" s="50">
        <v>0</v>
      </c>
      <c r="FN26" s="50">
        <f t="shared" si="26"/>
        <v>0</v>
      </c>
      <c r="FO26" s="33">
        <f t="shared" si="32"/>
        <v>0</v>
      </c>
      <c r="FP26" s="30"/>
      <c r="FQ26" s="30"/>
      <c r="FR26" s="30"/>
      <c r="FS26" s="30"/>
      <c r="FT26" s="36"/>
      <c r="FU26" s="36"/>
      <c r="FV26" s="36"/>
      <c r="FW26" s="36"/>
      <c r="FX26" s="36"/>
      <c r="FY26" s="36"/>
      <c r="FZ26" s="36"/>
      <c r="GA26" s="36"/>
      <c r="GB26" s="36"/>
      <c r="GC26" s="36"/>
      <c r="GD26" s="36"/>
      <c r="GE26" s="36"/>
      <c r="GF26" s="36"/>
      <c r="GG26" s="36"/>
      <c r="GH26" s="36"/>
      <c r="GI26" s="36"/>
      <c r="GJ26" s="36"/>
      <c r="GK26" s="36"/>
      <c r="GL26" s="36"/>
      <c r="GM26" s="36"/>
      <c r="GN26" s="36"/>
      <c r="GO26" s="30"/>
      <c r="GP26" s="30"/>
      <c r="GQ26" s="30"/>
      <c r="GR26" s="30"/>
      <c r="GS26" s="30"/>
      <c r="GT26" s="30"/>
      <c r="GU26" s="30"/>
      <c r="GV26" s="30"/>
      <c r="GW26" s="30"/>
      <c r="GX26" s="30"/>
      <c r="GY26" s="30"/>
      <c r="GZ26" s="30"/>
      <c r="HA26" s="30"/>
      <c r="HB26" s="30"/>
      <c r="HC26" s="30"/>
      <c r="HD26" s="30"/>
      <c r="HE26" s="30"/>
      <c r="HF26" s="30"/>
      <c r="HG26" s="30"/>
      <c r="HH26" s="30"/>
      <c r="HI26" s="30"/>
      <c r="HJ26" s="30"/>
      <c r="HK26" s="30"/>
      <c r="HL26" s="30"/>
      <c r="HM26" s="30"/>
      <c r="HN26" s="30"/>
      <c r="HO26" s="30"/>
      <c r="HP26" s="30"/>
      <c r="HQ26" s="30"/>
      <c r="HR26" s="30"/>
      <c r="HS26" s="30"/>
      <c r="HT26" s="30"/>
      <c r="HU26" s="30"/>
      <c r="HV26" s="30"/>
      <c r="HW26" s="30"/>
      <c r="HX26" s="30"/>
      <c r="HY26" s="30"/>
      <c r="HZ26" s="30"/>
      <c r="IA26" s="30"/>
      <c r="IB26" s="30"/>
      <c r="IC26" s="30"/>
      <c r="ID26" s="30"/>
      <c r="IE26" s="30"/>
      <c r="IF26" s="30"/>
      <c r="IG26" s="30"/>
      <c r="IH26" s="30"/>
      <c r="II26" s="30"/>
      <c r="IJ26" s="30"/>
      <c r="IK26" s="30"/>
      <c r="IL26" s="30"/>
      <c r="IM26" s="30"/>
      <c r="IN26" s="30"/>
      <c r="IO26" s="30"/>
      <c r="IP26" s="30"/>
      <c r="IQ26" s="30"/>
      <c r="IR26" s="30"/>
      <c r="IS26" s="30"/>
      <c r="IT26" s="30"/>
      <c r="IU26" s="30"/>
      <c r="IV26" s="30"/>
    </row>
    <row r="27" spans="1:256" s="51" customFormat="1" ht="12.75" hidden="1">
      <c r="A27" s="30"/>
      <c r="B27" s="30"/>
      <c r="C27" s="30"/>
      <c r="D27" s="30" t="s">
        <v>26</v>
      </c>
      <c r="E27" s="30"/>
      <c r="F27" s="30"/>
      <c r="G27" s="49"/>
      <c r="H27" s="49"/>
      <c r="I27" s="50"/>
      <c r="J27" s="50">
        <v>1563.96</v>
      </c>
      <c r="K27" s="50">
        <v>6573.78</v>
      </c>
      <c r="L27" s="50">
        <v>67.77</v>
      </c>
      <c r="M27" s="50">
        <f t="shared" si="0"/>
        <v>1496.19</v>
      </c>
      <c r="N27" s="50">
        <v>67.77</v>
      </c>
      <c r="O27" s="50">
        <f t="shared" si="1"/>
        <v>1428.42</v>
      </c>
      <c r="P27" s="50">
        <v>67.77</v>
      </c>
      <c r="Q27" s="50">
        <f t="shared" si="2"/>
        <v>1360.65</v>
      </c>
      <c r="R27" s="50">
        <v>67.77</v>
      </c>
      <c r="S27" s="50">
        <f t="shared" si="3"/>
        <v>1292.88</v>
      </c>
      <c r="T27" s="50">
        <v>67.77</v>
      </c>
      <c r="U27" s="50">
        <f t="shared" si="4"/>
        <v>1225.1100000000001</v>
      </c>
      <c r="V27" s="50">
        <v>67.77</v>
      </c>
      <c r="W27" s="50">
        <f t="shared" si="5"/>
        <v>1157.3400000000001</v>
      </c>
      <c r="X27" s="50">
        <v>67.77</v>
      </c>
      <c r="Y27" s="50">
        <f t="shared" si="6"/>
        <v>1089.5700000000002</v>
      </c>
      <c r="Z27" s="50">
        <f t="shared" si="7"/>
        <v>67.77</v>
      </c>
      <c r="AA27" s="50">
        <f t="shared" si="8"/>
        <v>1021.8000000000002</v>
      </c>
      <c r="AB27" s="50">
        <f t="shared" si="9"/>
        <v>67.77</v>
      </c>
      <c r="AC27" s="50">
        <f t="shared" si="10"/>
        <v>954.0300000000002</v>
      </c>
      <c r="AD27" s="50">
        <f t="shared" si="11"/>
        <v>67.77</v>
      </c>
      <c r="AE27" s="50">
        <f t="shared" si="12"/>
        <v>886.2600000000002</v>
      </c>
      <c r="AF27" s="50">
        <f t="shared" si="13"/>
        <v>67.77</v>
      </c>
      <c r="AG27" s="50">
        <f t="shared" si="14"/>
        <v>818.4900000000002</v>
      </c>
      <c r="AH27" s="50">
        <v>67.77</v>
      </c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EN27" s="50"/>
      <c r="EO27" s="50"/>
      <c r="EP27" s="50"/>
      <c r="EQ27" s="50">
        <v>0</v>
      </c>
      <c r="ER27" s="50">
        <f t="shared" si="15"/>
        <v>0</v>
      </c>
      <c r="ES27" s="50">
        <v>0</v>
      </c>
      <c r="ET27" s="50">
        <f t="shared" si="33"/>
        <v>0</v>
      </c>
      <c r="EU27" s="50">
        <v>0</v>
      </c>
      <c r="EV27" s="50">
        <f t="shared" si="34"/>
        <v>0</v>
      </c>
      <c r="EW27" s="50">
        <v>0</v>
      </c>
      <c r="EX27" s="50">
        <f t="shared" si="35"/>
        <v>0</v>
      </c>
      <c r="EY27" s="50">
        <v>0</v>
      </c>
      <c r="EZ27" s="50">
        <f t="shared" si="19"/>
        <v>0</v>
      </c>
      <c r="FA27" s="50">
        <v>0</v>
      </c>
      <c r="FB27" s="50">
        <f t="shared" si="20"/>
        <v>0</v>
      </c>
      <c r="FC27" s="50">
        <v>0</v>
      </c>
      <c r="FD27" s="50">
        <f t="shared" si="21"/>
        <v>0</v>
      </c>
      <c r="FE27" s="50">
        <f t="shared" si="28"/>
        <v>0</v>
      </c>
      <c r="FF27" s="50">
        <f t="shared" si="22"/>
        <v>0</v>
      </c>
      <c r="FG27" s="50">
        <f t="shared" si="29"/>
        <v>0</v>
      </c>
      <c r="FH27" s="50">
        <f t="shared" si="23"/>
        <v>0</v>
      </c>
      <c r="FI27" s="50">
        <f t="shared" si="30"/>
        <v>0</v>
      </c>
      <c r="FJ27" s="50">
        <f t="shared" si="24"/>
        <v>0</v>
      </c>
      <c r="FK27" s="50">
        <v>0</v>
      </c>
      <c r="FL27" s="50">
        <f t="shared" si="25"/>
        <v>0</v>
      </c>
      <c r="FM27" s="50">
        <v>0</v>
      </c>
      <c r="FN27" s="50">
        <f t="shared" si="26"/>
        <v>0</v>
      </c>
      <c r="FO27" s="33">
        <f t="shared" si="32"/>
        <v>0</v>
      </c>
      <c r="FP27" s="30"/>
      <c r="FQ27" s="30"/>
      <c r="FR27" s="30"/>
      <c r="FS27" s="30"/>
      <c r="FT27" s="36"/>
      <c r="FU27" s="36"/>
      <c r="FV27" s="36"/>
      <c r="FW27" s="36"/>
      <c r="FX27" s="36"/>
      <c r="FY27" s="36"/>
      <c r="FZ27" s="36"/>
      <c r="GA27" s="36"/>
      <c r="GB27" s="36"/>
      <c r="GC27" s="36"/>
      <c r="GD27" s="36"/>
      <c r="GE27" s="36"/>
      <c r="GF27" s="36"/>
      <c r="GG27" s="36"/>
      <c r="GH27" s="36"/>
      <c r="GI27" s="36"/>
      <c r="GJ27" s="36"/>
      <c r="GK27" s="36"/>
      <c r="GL27" s="36"/>
      <c r="GM27" s="36"/>
      <c r="GN27" s="36"/>
      <c r="GO27" s="30"/>
      <c r="GP27" s="30"/>
      <c r="GQ27" s="30"/>
      <c r="GR27" s="30"/>
      <c r="GS27" s="30"/>
      <c r="GT27" s="30"/>
      <c r="GU27" s="30"/>
      <c r="GV27" s="30"/>
      <c r="GW27" s="30"/>
      <c r="GX27" s="30"/>
      <c r="GY27" s="30"/>
      <c r="GZ27" s="30"/>
      <c r="HA27" s="30"/>
      <c r="HB27" s="30"/>
      <c r="HC27" s="30"/>
      <c r="HD27" s="30"/>
      <c r="HE27" s="30"/>
      <c r="HF27" s="30"/>
      <c r="HG27" s="30"/>
      <c r="HH27" s="30"/>
      <c r="HI27" s="30"/>
      <c r="HJ27" s="30"/>
      <c r="HK27" s="30"/>
      <c r="HL27" s="30"/>
      <c r="HM27" s="30"/>
      <c r="HN27" s="30"/>
      <c r="HO27" s="30"/>
      <c r="HP27" s="30"/>
      <c r="HQ27" s="30"/>
      <c r="HR27" s="30"/>
      <c r="HS27" s="30"/>
      <c r="HT27" s="30"/>
      <c r="HU27" s="30"/>
      <c r="HV27" s="30"/>
      <c r="HW27" s="30"/>
      <c r="HX27" s="30"/>
      <c r="HY27" s="30"/>
      <c r="HZ27" s="30"/>
      <c r="IA27" s="30"/>
      <c r="IB27" s="30"/>
      <c r="IC27" s="30"/>
      <c r="ID27" s="30"/>
      <c r="IE27" s="30"/>
      <c r="IF27" s="30"/>
      <c r="IG27" s="30"/>
      <c r="IH27" s="30"/>
      <c r="II27" s="30"/>
      <c r="IJ27" s="30"/>
      <c r="IK27" s="30"/>
      <c r="IL27" s="30"/>
      <c r="IM27" s="30"/>
      <c r="IN27" s="30"/>
      <c r="IO27" s="30"/>
      <c r="IP27" s="30"/>
      <c r="IQ27" s="30"/>
      <c r="IR27" s="30"/>
      <c r="IS27" s="30"/>
      <c r="IT27" s="30"/>
      <c r="IU27" s="30"/>
      <c r="IV27" s="30"/>
    </row>
    <row r="28" spans="1:256" s="51" customFormat="1" ht="12.75" hidden="1">
      <c r="A28" s="30"/>
      <c r="B28" s="30"/>
      <c r="C28" s="30"/>
      <c r="D28" s="30" t="s">
        <v>26</v>
      </c>
      <c r="E28" s="30"/>
      <c r="F28" s="30"/>
      <c r="G28" s="49"/>
      <c r="H28" s="49"/>
      <c r="I28" s="50"/>
      <c r="J28" s="50">
        <v>1361.81</v>
      </c>
      <c r="K28" s="50">
        <v>5787.17</v>
      </c>
      <c r="L28" s="50">
        <v>59.66</v>
      </c>
      <c r="M28" s="50">
        <f t="shared" si="0"/>
        <v>1302.1499999999999</v>
      </c>
      <c r="N28" s="50">
        <v>59.66</v>
      </c>
      <c r="O28" s="50">
        <f t="shared" si="1"/>
        <v>1242.4899999999998</v>
      </c>
      <c r="P28" s="50">
        <v>59.66</v>
      </c>
      <c r="Q28" s="50">
        <f t="shared" si="2"/>
        <v>1182.8299999999997</v>
      </c>
      <c r="R28" s="50">
        <v>59.66</v>
      </c>
      <c r="S28" s="50">
        <f t="shared" si="3"/>
        <v>1123.1699999999996</v>
      </c>
      <c r="T28" s="50">
        <v>59.66</v>
      </c>
      <c r="U28" s="50">
        <f t="shared" si="4"/>
        <v>1063.5099999999995</v>
      </c>
      <c r="V28" s="50">
        <v>59.66</v>
      </c>
      <c r="W28" s="50">
        <f t="shared" si="5"/>
        <v>1003.8499999999996</v>
      </c>
      <c r="X28" s="50">
        <v>59.66</v>
      </c>
      <c r="Y28" s="50">
        <f t="shared" si="6"/>
        <v>944.1899999999996</v>
      </c>
      <c r="Z28" s="50">
        <f t="shared" si="7"/>
        <v>59.66</v>
      </c>
      <c r="AA28" s="50">
        <f t="shared" si="8"/>
        <v>884.5299999999996</v>
      </c>
      <c r="AB28" s="50">
        <f t="shared" si="9"/>
        <v>59.66</v>
      </c>
      <c r="AC28" s="50">
        <f t="shared" si="10"/>
        <v>824.8699999999997</v>
      </c>
      <c r="AD28" s="50">
        <f t="shared" si="11"/>
        <v>59.66</v>
      </c>
      <c r="AE28" s="50">
        <f t="shared" si="12"/>
        <v>765.2099999999997</v>
      </c>
      <c r="AF28" s="50">
        <f t="shared" si="13"/>
        <v>59.66</v>
      </c>
      <c r="AG28" s="50">
        <f t="shared" si="14"/>
        <v>705.5499999999997</v>
      </c>
      <c r="AH28" s="50">
        <v>59.66</v>
      </c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EN28" s="50"/>
      <c r="EO28" s="50"/>
      <c r="EP28" s="50"/>
      <c r="EQ28" s="50">
        <v>0</v>
      </c>
      <c r="ER28" s="50">
        <f t="shared" si="15"/>
        <v>0</v>
      </c>
      <c r="ES28" s="50">
        <v>0</v>
      </c>
      <c r="ET28" s="50">
        <f t="shared" si="33"/>
        <v>0</v>
      </c>
      <c r="EU28" s="50">
        <v>0</v>
      </c>
      <c r="EV28" s="50">
        <f t="shared" si="34"/>
        <v>0</v>
      </c>
      <c r="EW28" s="50">
        <v>0</v>
      </c>
      <c r="EX28" s="50">
        <f t="shared" si="35"/>
        <v>0</v>
      </c>
      <c r="EY28" s="50">
        <v>0</v>
      </c>
      <c r="EZ28" s="50">
        <f t="shared" si="19"/>
        <v>0</v>
      </c>
      <c r="FA28" s="50">
        <v>0</v>
      </c>
      <c r="FB28" s="50">
        <f t="shared" si="20"/>
        <v>0</v>
      </c>
      <c r="FC28" s="50">
        <v>0</v>
      </c>
      <c r="FD28" s="50">
        <f t="shared" si="21"/>
        <v>0</v>
      </c>
      <c r="FE28" s="50">
        <f t="shared" si="28"/>
        <v>0</v>
      </c>
      <c r="FF28" s="50">
        <f t="shared" si="22"/>
        <v>0</v>
      </c>
      <c r="FG28" s="50">
        <f t="shared" si="29"/>
        <v>0</v>
      </c>
      <c r="FH28" s="50">
        <f t="shared" si="23"/>
        <v>0</v>
      </c>
      <c r="FI28" s="50">
        <f t="shared" si="30"/>
        <v>0</v>
      </c>
      <c r="FJ28" s="50">
        <f t="shared" si="24"/>
        <v>0</v>
      </c>
      <c r="FK28" s="50">
        <v>0</v>
      </c>
      <c r="FL28" s="50">
        <f t="shared" si="25"/>
        <v>0</v>
      </c>
      <c r="FM28" s="50">
        <v>0</v>
      </c>
      <c r="FN28" s="50">
        <f t="shared" si="26"/>
        <v>0</v>
      </c>
      <c r="FO28" s="33">
        <f t="shared" si="32"/>
        <v>0</v>
      </c>
      <c r="FP28" s="30"/>
      <c r="FQ28" s="30"/>
      <c r="FR28" s="30"/>
      <c r="FS28" s="30"/>
      <c r="FT28" s="36"/>
      <c r="FU28" s="36"/>
      <c r="FV28" s="36"/>
      <c r="FW28" s="36"/>
      <c r="FX28" s="36"/>
      <c r="FY28" s="36"/>
      <c r="FZ28" s="36"/>
      <c r="GA28" s="36"/>
      <c r="GB28" s="36"/>
      <c r="GC28" s="36"/>
      <c r="GD28" s="36"/>
      <c r="GE28" s="36"/>
      <c r="GF28" s="36"/>
      <c r="GG28" s="36"/>
      <c r="GH28" s="36"/>
      <c r="GI28" s="36"/>
      <c r="GJ28" s="36"/>
      <c r="GK28" s="36"/>
      <c r="GL28" s="36"/>
      <c r="GM28" s="36"/>
      <c r="GN28" s="36"/>
      <c r="GO28" s="30"/>
      <c r="GP28" s="30"/>
      <c r="GQ28" s="30"/>
      <c r="GR28" s="30"/>
      <c r="GS28" s="30"/>
      <c r="GT28" s="30"/>
      <c r="GU28" s="30"/>
      <c r="GV28" s="30"/>
      <c r="GW28" s="30"/>
      <c r="GX28" s="30"/>
      <c r="GY28" s="30"/>
      <c r="GZ28" s="30"/>
      <c r="HA28" s="30"/>
      <c r="HB28" s="30"/>
      <c r="HC28" s="30"/>
      <c r="HD28" s="30"/>
      <c r="HE28" s="30"/>
      <c r="HF28" s="30"/>
      <c r="HG28" s="30"/>
      <c r="HH28" s="30"/>
      <c r="HI28" s="30"/>
      <c r="HJ28" s="30"/>
      <c r="HK28" s="30"/>
      <c r="HL28" s="30"/>
      <c r="HM28" s="30"/>
      <c r="HN28" s="30"/>
      <c r="HO28" s="30"/>
      <c r="HP28" s="30"/>
      <c r="HQ28" s="30"/>
      <c r="HR28" s="30"/>
      <c r="HS28" s="30"/>
      <c r="HT28" s="30"/>
      <c r="HU28" s="30"/>
      <c r="HV28" s="30"/>
      <c r="HW28" s="30"/>
      <c r="HX28" s="30"/>
      <c r="HY28" s="30"/>
      <c r="HZ28" s="30"/>
      <c r="IA28" s="30"/>
      <c r="IB28" s="30"/>
      <c r="IC28" s="30"/>
      <c r="ID28" s="30"/>
      <c r="IE28" s="30"/>
      <c r="IF28" s="30"/>
      <c r="IG28" s="30"/>
      <c r="IH28" s="30"/>
      <c r="II28" s="30"/>
      <c r="IJ28" s="30"/>
      <c r="IK28" s="30"/>
      <c r="IL28" s="30"/>
      <c r="IM28" s="30"/>
      <c r="IN28" s="30"/>
      <c r="IO28" s="30"/>
      <c r="IP28" s="30"/>
      <c r="IQ28" s="30"/>
      <c r="IR28" s="30"/>
      <c r="IS28" s="30"/>
      <c r="IT28" s="30"/>
      <c r="IU28" s="30"/>
      <c r="IV28" s="30"/>
    </row>
    <row r="29" spans="1:256" s="51" customFormat="1" ht="12.75" hidden="1">
      <c r="A29" s="30"/>
      <c r="B29" s="30"/>
      <c r="C29" s="30"/>
      <c r="D29" s="30" t="s">
        <v>26</v>
      </c>
      <c r="E29" s="30"/>
      <c r="F29" s="30"/>
      <c r="G29" s="49"/>
      <c r="H29" s="49"/>
      <c r="I29" s="50"/>
      <c r="J29" s="50">
        <v>1257.52</v>
      </c>
      <c r="K29" s="50">
        <v>5253.43</v>
      </c>
      <c r="L29" s="50">
        <v>54.16</v>
      </c>
      <c r="M29" s="50">
        <f t="shared" si="0"/>
        <v>1203.36</v>
      </c>
      <c r="N29" s="50">
        <v>54.16</v>
      </c>
      <c r="O29" s="50">
        <f t="shared" si="1"/>
        <v>1149.1999999999998</v>
      </c>
      <c r="P29" s="50">
        <v>54.16</v>
      </c>
      <c r="Q29" s="50">
        <f t="shared" si="2"/>
        <v>1095.0399999999997</v>
      </c>
      <c r="R29" s="50">
        <v>54.16</v>
      </c>
      <c r="S29" s="50">
        <f t="shared" si="3"/>
        <v>1040.8799999999997</v>
      </c>
      <c r="T29" s="50">
        <v>54.16</v>
      </c>
      <c r="U29" s="50">
        <f t="shared" si="4"/>
        <v>986.7199999999997</v>
      </c>
      <c r="V29" s="50">
        <v>54.16</v>
      </c>
      <c r="W29" s="50">
        <f t="shared" si="5"/>
        <v>932.5599999999997</v>
      </c>
      <c r="X29" s="50">
        <v>54.16</v>
      </c>
      <c r="Y29" s="50">
        <f t="shared" si="6"/>
        <v>878.3999999999997</v>
      </c>
      <c r="Z29" s="50">
        <f t="shared" si="7"/>
        <v>54.16</v>
      </c>
      <c r="AA29" s="50">
        <f t="shared" si="8"/>
        <v>824.2399999999998</v>
      </c>
      <c r="AB29" s="50">
        <f t="shared" si="9"/>
        <v>54.16</v>
      </c>
      <c r="AC29" s="50">
        <f t="shared" si="10"/>
        <v>770.0799999999998</v>
      </c>
      <c r="AD29" s="50">
        <f t="shared" si="11"/>
        <v>54.16</v>
      </c>
      <c r="AE29" s="50">
        <f t="shared" si="12"/>
        <v>715.9199999999998</v>
      </c>
      <c r="AF29" s="50">
        <f t="shared" si="13"/>
        <v>54.16</v>
      </c>
      <c r="AG29" s="50">
        <f t="shared" si="14"/>
        <v>661.7599999999999</v>
      </c>
      <c r="AH29" s="50">
        <v>54.16</v>
      </c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EN29" s="50"/>
      <c r="EO29" s="50"/>
      <c r="EP29" s="50"/>
      <c r="EQ29" s="50">
        <v>0</v>
      </c>
      <c r="ER29" s="50">
        <f t="shared" si="15"/>
        <v>0</v>
      </c>
      <c r="ES29" s="50">
        <v>0</v>
      </c>
      <c r="ET29" s="50">
        <f t="shared" si="33"/>
        <v>0</v>
      </c>
      <c r="EU29" s="50">
        <v>0</v>
      </c>
      <c r="EV29" s="50">
        <f t="shared" si="34"/>
        <v>0</v>
      </c>
      <c r="EW29" s="50">
        <v>0</v>
      </c>
      <c r="EX29" s="50">
        <f t="shared" si="35"/>
        <v>0</v>
      </c>
      <c r="EY29" s="50">
        <v>0</v>
      </c>
      <c r="EZ29" s="50">
        <f t="shared" si="19"/>
        <v>0</v>
      </c>
      <c r="FA29" s="50">
        <v>0</v>
      </c>
      <c r="FB29" s="50">
        <f t="shared" si="20"/>
        <v>0</v>
      </c>
      <c r="FC29" s="50">
        <v>0</v>
      </c>
      <c r="FD29" s="50">
        <f t="shared" si="21"/>
        <v>0</v>
      </c>
      <c r="FE29" s="50">
        <f t="shared" si="28"/>
        <v>0</v>
      </c>
      <c r="FF29" s="50">
        <f t="shared" si="22"/>
        <v>0</v>
      </c>
      <c r="FG29" s="50">
        <f t="shared" si="29"/>
        <v>0</v>
      </c>
      <c r="FH29" s="50">
        <f t="shared" si="23"/>
        <v>0</v>
      </c>
      <c r="FI29" s="50">
        <f t="shared" si="30"/>
        <v>0</v>
      </c>
      <c r="FJ29" s="50">
        <f t="shared" si="24"/>
        <v>0</v>
      </c>
      <c r="FK29" s="50">
        <v>0</v>
      </c>
      <c r="FL29" s="50">
        <f t="shared" si="25"/>
        <v>0</v>
      </c>
      <c r="FM29" s="50">
        <v>0</v>
      </c>
      <c r="FN29" s="50">
        <f t="shared" si="26"/>
        <v>0</v>
      </c>
      <c r="FO29" s="33">
        <f t="shared" si="32"/>
        <v>0</v>
      </c>
      <c r="FP29" s="30"/>
      <c r="FQ29" s="30"/>
      <c r="FR29" s="30"/>
      <c r="FS29" s="30"/>
      <c r="FT29" s="36"/>
      <c r="FU29" s="36"/>
      <c r="FV29" s="36"/>
      <c r="FW29" s="36"/>
      <c r="FX29" s="36"/>
      <c r="FY29" s="36"/>
      <c r="FZ29" s="36"/>
      <c r="GA29" s="36"/>
      <c r="GB29" s="36"/>
      <c r="GC29" s="36"/>
      <c r="GD29" s="36"/>
      <c r="GE29" s="36"/>
      <c r="GF29" s="36"/>
      <c r="GG29" s="36"/>
      <c r="GH29" s="36"/>
      <c r="GI29" s="36"/>
      <c r="GJ29" s="36"/>
      <c r="GK29" s="36"/>
      <c r="GL29" s="36"/>
      <c r="GM29" s="36"/>
      <c r="GN29" s="36"/>
      <c r="GO29" s="30"/>
      <c r="GP29" s="30"/>
      <c r="GQ29" s="30"/>
      <c r="GR29" s="30"/>
      <c r="GS29" s="30"/>
      <c r="GT29" s="30"/>
      <c r="GU29" s="30"/>
      <c r="GV29" s="30"/>
      <c r="GW29" s="30"/>
      <c r="GX29" s="30"/>
      <c r="GY29" s="30"/>
      <c r="GZ29" s="30"/>
      <c r="HA29" s="30"/>
      <c r="HB29" s="30"/>
      <c r="HC29" s="30"/>
      <c r="HD29" s="30"/>
      <c r="HE29" s="30"/>
      <c r="HF29" s="30"/>
      <c r="HG29" s="30"/>
      <c r="HH29" s="30"/>
      <c r="HI29" s="30"/>
      <c r="HJ29" s="30"/>
      <c r="HK29" s="30"/>
      <c r="HL29" s="30"/>
      <c r="HM29" s="30"/>
      <c r="HN29" s="30"/>
      <c r="HO29" s="30"/>
      <c r="HP29" s="30"/>
      <c r="HQ29" s="30"/>
      <c r="HR29" s="30"/>
      <c r="HS29" s="30"/>
      <c r="HT29" s="30"/>
      <c r="HU29" s="30"/>
      <c r="HV29" s="30"/>
      <c r="HW29" s="30"/>
      <c r="HX29" s="30"/>
      <c r="HY29" s="30"/>
      <c r="HZ29" s="30"/>
      <c r="IA29" s="30"/>
      <c r="IB29" s="30"/>
      <c r="IC29" s="30"/>
      <c r="ID29" s="30"/>
      <c r="IE29" s="30"/>
      <c r="IF29" s="30"/>
      <c r="IG29" s="30"/>
      <c r="IH29" s="30"/>
      <c r="II29" s="30"/>
      <c r="IJ29" s="30"/>
      <c r="IK29" s="30"/>
      <c r="IL29" s="30"/>
      <c r="IM29" s="30"/>
      <c r="IN29" s="30"/>
      <c r="IO29" s="30"/>
      <c r="IP29" s="30"/>
      <c r="IQ29" s="30"/>
      <c r="IR29" s="30"/>
      <c r="IS29" s="30"/>
      <c r="IT29" s="30"/>
      <c r="IU29" s="30"/>
      <c r="IV29" s="30"/>
    </row>
    <row r="30" spans="1:256" s="51" customFormat="1" ht="12.75" hidden="1">
      <c r="A30" s="30"/>
      <c r="B30" s="30"/>
      <c r="C30" s="30"/>
      <c r="D30" s="30" t="s">
        <v>26</v>
      </c>
      <c r="E30" s="30"/>
      <c r="F30" s="30"/>
      <c r="G30" s="49"/>
      <c r="H30" s="49"/>
      <c r="I30" s="50"/>
      <c r="J30" s="50">
        <v>1303.53</v>
      </c>
      <c r="K30" s="50">
        <v>5506.31</v>
      </c>
      <c r="L30" s="50">
        <v>56.77</v>
      </c>
      <c r="M30" s="50">
        <f t="shared" si="0"/>
        <v>1246.76</v>
      </c>
      <c r="N30" s="50">
        <v>56.77</v>
      </c>
      <c r="O30" s="50">
        <f t="shared" si="1"/>
        <v>1189.99</v>
      </c>
      <c r="P30" s="50">
        <v>56.77</v>
      </c>
      <c r="Q30" s="50">
        <f t="shared" si="2"/>
        <v>1133.22</v>
      </c>
      <c r="R30" s="50">
        <v>56.77</v>
      </c>
      <c r="S30" s="50">
        <f t="shared" si="3"/>
        <v>1076.45</v>
      </c>
      <c r="T30" s="50">
        <v>56.77</v>
      </c>
      <c r="U30" s="50">
        <f t="shared" si="4"/>
        <v>1019.6800000000001</v>
      </c>
      <c r="V30" s="50">
        <v>56.77</v>
      </c>
      <c r="W30" s="50">
        <f t="shared" si="5"/>
        <v>962.9100000000001</v>
      </c>
      <c r="X30" s="50">
        <v>56.77</v>
      </c>
      <c r="Y30" s="50">
        <f t="shared" si="6"/>
        <v>906.1400000000001</v>
      </c>
      <c r="Z30" s="50">
        <f t="shared" si="7"/>
        <v>56.77</v>
      </c>
      <c r="AA30" s="50">
        <f t="shared" si="8"/>
        <v>849.3700000000001</v>
      </c>
      <c r="AB30" s="50">
        <f t="shared" si="9"/>
        <v>56.77</v>
      </c>
      <c r="AC30" s="50">
        <f t="shared" si="10"/>
        <v>792.6000000000001</v>
      </c>
      <c r="AD30" s="50">
        <f t="shared" si="11"/>
        <v>56.77</v>
      </c>
      <c r="AE30" s="50">
        <f t="shared" si="12"/>
        <v>735.8300000000002</v>
      </c>
      <c r="AF30" s="50">
        <f t="shared" si="13"/>
        <v>56.77</v>
      </c>
      <c r="AG30" s="50">
        <f t="shared" si="14"/>
        <v>679.0600000000002</v>
      </c>
      <c r="AH30" s="50">
        <v>56.77</v>
      </c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EN30" s="50"/>
      <c r="EO30" s="50"/>
      <c r="EP30" s="50"/>
      <c r="EQ30" s="50">
        <v>0</v>
      </c>
      <c r="ER30" s="50">
        <f t="shared" si="15"/>
        <v>0</v>
      </c>
      <c r="ES30" s="50">
        <v>0</v>
      </c>
      <c r="ET30" s="50">
        <f t="shared" si="33"/>
        <v>0</v>
      </c>
      <c r="EU30" s="50">
        <v>0</v>
      </c>
      <c r="EV30" s="50">
        <f t="shared" si="34"/>
        <v>0</v>
      </c>
      <c r="EW30" s="50">
        <v>0</v>
      </c>
      <c r="EX30" s="50">
        <f t="shared" si="35"/>
        <v>0</v>
      </c>
      <c r="EY30" s="50">
        <v>0</v>
      </c>
      <c r="EZ30" s="50">
        <f t="shared" si="19"/>
        <v>0</v>
      </c>
      <c r="FA30" s="50">
        <v>0</v>
      </c>
      <c r="FB30" s="50">
        <f t="shared" si="20"/>
        <v>0</v>
      </c>
      <c r="FC30" s="50">
        <v>0</v>
      </c>
      <c r="FD30" s="50">
        <f t="shared" si="21"/>
        <v>0</v>
      </c>
      <c r="FE30" s="50">
        <f t="shared" si="28"/>
        <v>0</v>
      </c>
      <c r="FF30" s="50">
        <f t="shared" si="22"/>
        <v>0</v>
      </c>
      <c r="FG30" s="50">
        <f t="shared" si="29"/>
        <v>0</v>
      </c>
      <c r="FH30" s="50">
        <f t="shared" si="23"/>
        <v>0</v>
      </c>
      <c r="FI30" s="50">
        <f t="shared" si="30"/>
        <v>0</v>
      </c>
      <c r="FJ30" s="50">
        <f t="shared" si="24"/>
        <v>0</v>
      </c>
      <c r="FK30" s="50">
        <v>0</v>
      </c>
      <c r="FL30" s="50">
        <f t="shared" si="25"/>
        <v>0</v>
      </c>
      <c r="FM30" s="50">
        <v>0</v>
      </c>
      <c r="FN30" s="50">
        <f t="shared" si="26"/>
        <v>0</v>
      </c>
      <c r="FO30" s="33">
        <f t="shared" si="32"/>
        <v>0</v>
      </c>
      <c r="FP30" s="30"/>
      <c r="FQ30" s="30"/>
      <c r="FR30" s="30"/>
      <c r="FS30" s="30"/>
      <c r="FT30" s="36"/>
      <c r="FU30" s="36"/>
      <c r="FV30" s="36"/>
      <c r="FW30" s="36"/>
      <c r="FX30" s="36"/>
      <c r="FY30" s="36"/>
      <c r="FZ30" s="36"/>
      <c r="GA30" s="36"/>
      <c r="GB30" s="36"/>
      <c r="GC30" s="36"/>
      <c r="GD30" s="36"/>
      <c r="GE30" s="36"/>
      <c r="GF30" s="36"/>
      <c r="GG30" s="36"/>
      <c r="GH30" s="36"/>
      <c r="GI30" s="36"/>
      <c r="GJ30" s="36"/>
      <c r="GK30" s="36"/>
      <c r="GL30" s="36"/>
      <c r="GM30" s="36"/>
      <c r="GN30" s="36"/>
      <c r="GO30" s="30"/>
      <c r="GP30" s="30"/>
      <c r="GQ30" s="30"/>
      <c r="GR30" s="30"/>
      <c r="GS30" s="30"/>
      <c r="GT30" s="30"/>
      <c r="GU30" s="30"/>
      <c r="GV30" s="30"/>
      <c r="GW30" s="30"/>
      <c r="GX30" s="30"/>
      <c r="GY30" s="30"/>
      <c r="GZ30" s="30"/>
      <c r="HA30" s="30"/>
      <c r="HB30" s="30"/>
      <c r="HC30" s="30"/>
      <c r="HD30" s="30"/>
      <c r="HE30" s="30"/>
      <c r="HF30" s="30"/>
      <c r="HG30" s="30"/>
      <c r="HH30" s="30"/>
      <c r="HI30" s="30"/>
      <c r="HJ30" s="30"/>
      <c r="HK30" s="30"/>
      <c r="HL30" s="30"/>
      <c r="HM30" s="30"/>
      <c r="HN30" s="30"/>
      <c r="HO30" s="30"/>
      <c r="HP30" s="30"/>
      <c r="HQ30" s="30"/>
      <c r="HR30" s="30"/>
      <c r="HS30" s="30"/>
      <c r="HT30" s="30"/>
      <c r="HU30" s="30"/>
      <c r="HV30" s="30"/>
      <c r="HW30" s="30"/>
      <c r="HX30" s="30"/>
      <c r="HY30" s="30"/>
      <c r="HZ30" s="30"/>
      <c r="IA30" s="30"/>
      <c r="IB30" s="30"/>
      <c r="IC30" s="30"/>
      <c r="ID30" s="30"/>
      <c r="IE30" s="30"/>
      <c r="IF30" s="30"/>
      <c r="IG30" s="30"/>
      <c r="IH30" s="30"/>
      <c r="II30" s="30"/>
      <c r="IJ30" s="30"/>
      <c r="IK30" s="30"/>
      <c r="IL30" s="30"/>
      <c r="IM30" s="30"/>
      <c r="IN30" s="30"/>
      <c r="IO30" s="30"/>
      <c r="IP30" s="30"/>
      <c r="IQ30" s="30"/>
      <c r="IR30" s="30"/>
      <c r="IS30" s="30"/>
      <c r="IT30" s="30"/>
      <c r="IU30" s="30"/>
      <c r="IV30" s="30"/>
    </row>
    <row r="31" spans="1:256" s="51" customFormat="1" ht="12.75" hidden="1">
      <c r="A31" s="30"/>
      <c r="B31" s="30"/>
      <c r="C31" s="30"/>
      <c r="D31" s="30" t="s">
        <v>26</v>
      </c>
      <c r="E31" s="30"/>
      <c r="F31" s="30"/>
      <c r="G31" s="49"/>
      <c r="H31" s="49"/>
      <c r="I31" s="50"/>
      <c r="J31" s="50">
        <v>1614.04</v>
      </c>
      <c r="K31" s="50">
        <v>6742.37</v>
      </c>
      <c r="L31" s="50">
        <v>69.51</v>
      </c>
      <c r="M31" s="50">
        <f t="shared" si="0"/>
        <v>1544.53</v>
      </c>
      <c r="N31" s="50">
        <v>69.51</v>
      </c>
      <c r="O31" s="50">
        <f t="shared" si="1"/>
        <v>1475.02</v>
      </c>
      <c r="P31" s="50">
        <v>69.51</v>
      </c>
      <c r="Q31" s="50">
        <f t="shared" si="2"/>
        <v>1405.51</v>
      </c>
      <c r="R31" s="50">
        <v>69.51</v>
      </c>
      <c r="S31" s="50">
        <f t="shared" si="3"/>
        <v>1336</v>
      </c>
      <c r="T31" s="50">
        <v>69.51</v>
      </c>
      <c r="U31" s="50">
        <f t="shared" si="4"/>
        <v>1266.49</v>
      </c>
      <c r="V31" s="50">
        <v>69.51</v>
      </c>
      <c r="W31" s="50">
        <f t="shared" si="5"/>
        <v>1196.98</v>
      </c>
      <c r="X31" s="50">
        <v>69.51</v>
      </c>
      <c r="Y31" s="50">
        <f t="shared" si="6"/>
        <v>1127.47</v>
      </c>
      <c r="Z31" s="50">
        <f t="shared" si="7"/>
        <v>69.51</v>
      </c>
      <c r="AA31" s="50">
        <f t="shared" si="8"/>
        <v>1057.96</v>
      </c>
      <c r="AB31" s="50">
        <f t="shared" si="9"/>
        <v>69.51</v>
      </c>
      <c r="AC31" s="50">
        <f t="shared" si="10"/>
        <v>988.45</v>
      </c>
      <c r="AD31" s="50">
        <f t="shared" si="11"/>
        <v>69.51</v>
      </c>
      <c r="AE31" s="50">
        <f t="shared" si="12"/>
        <v>918.94</v>
      </c>
      <c r="AF31" s="50">
        <f t="shared" si="13"/>
        <v>69.51</v>
      </c>
      <c r="AG31" s="50">
        <f t="shared" si="14"/>
        <v>849.4300000000001</v>
      </c>
      <c r="AH31" s="50">
        <v>69.51</v>
      </c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EN31" s="50"/>
      <c r="EO31" s="50"/>
      <c r="EP31" s="50"/>
      <c r="EQ31" s="50">
        <v>0</v>
      </c>
      <c r="ER31" s="50">
        <f t="shared" si="15"/>
        <v>0</v>
      </c>
      <c r="ES31" s="50">
        <v>0</v>
      </c>
      <c r="ET31" s="50">
        <f t="shared" si="33"/>
        <v>0</v>
      </c>
      <c r="EU31" s="50">
        <v>0</v>
      </c>
      <c r="EV31" s="50">
        <f t="shared" si="34"/>
        <v>0</v>
      </c>
      <c r="EW31" s="50">
        <v>0</v>
      </c>
      <c r="EX31" s="50">
        <f t="shared" si="35"/>
        <v>0</v>
      </c>
      <c r="EY31" s="50">
        <v>0</v>
      </c>
      <c r="EZ31" s="50">
        <f t="shared" si="19"/>
        <v>0</v>
      </c>
      <c r="FA31" s="50">
        <v>0</v>
      </c>
      <c r="FB31" s="50">
        <f t="shared" si="20"/>
        <v>0</v>
      </c>
      <c r="FC31" s="50">
        <v>0</v>
      </c>
      <c r="FD31" s="50">
        <f t="shared" si="21"/>
        <v>0</v>
      </c>
      <c r="FE31" s="50">
        <f t="shared" si="28"/>
        <v>0</v>
      </c>
      <c r="FF31" s="50">
        <f t="shared" si="22"/>
        <v>0</v>
      </c>
      <c r="FG31" s="50">
        <f t="shared" si="29"/>
        <v>0</v>
      </c>
      <c r="FH31" s="50">
        <f t="shared" si="23"/>
        <v>0</v>
      </c>
      <c r="FI31" s="50">
        <f t="shared" si="30"/>
        <v>0</v>
      </c>
      <c r="FJ31" s="50">
        <f t="shared" si="24"/>
        <v>0</v>
      </c>
      <c r="FK31" s="50">
        <v>0</v>
      </c>
      <c r="FL31" s="50">
        <f t="shared" si="25"/>
        <v>0</v>
      </c>
      <c r="FM31" s="50">
        <v>0</v>
      </c>
      <c r="FN31" s="50">
        <f t="shared" si="26"/>
        <v>0</v>
      </c>
      <c r="FO31" s="33">
        <f t="shared" si="32"/>
        <v>0</v>
      </c>
      <c r="FP31" s="30"/>
      <c r="FQ31" s="30"/>
      <c r="FR31" s="30"/>
      <c r="FS31" s="30"/>
      <c r="FT31" s="36"/>
      <c r="FU31" s="36"/>
      <c r="FV31" s="36"/>
      <c r="FW31" s="36"/>
      <c r="FX31" s="36"/>
      <c r="FY31" s="36"/>
      <c r="FZ31" s="36"/>
      <c r="GA31" s="36"/>
      <c r="GB31" s="36"/>
      <c r="GC31" s="36"/>
      <c r="GD31" s="36"/>
      <c r="GE31" s="36"/>
      <c r="GF31" s="36"/>
      <c r="GG31" s="36"/>
      <c r="GH31" s="36"/>
      <c r="GI31" s="36"/>
      <c r="GJ31" s="36"/>
      <c r="GK31" s="36"/>
      <c r="GL31" s="36"/>
      <c r="GM31" s="36"/>
      <c r="GN31" s="36"/>
      <c r="GO31" s="30"/>
      <c r="GP31" s="30"/>
      <c r="GQ31" s="30"/>
      <c r="GR31" s="30"/>
      <c r="GS31" s="30"/>
      <c r="GT31" s="30"/>
      <c r="GU31" s="30"/>
      <c r="GV31" s="30"/>
      <c r="GW31" s="30"/>
      <c r="GX31" s="30"/>
      <c r="GY31" s="30"/>
      <c r="GZ31" s="30"/>
      <c r="HA31" s="30"/>
      <c r="HB31" s="30"/>
      <c r="HC31" s="30"/>
      <c r="HD31" s="30"/>
      <c r="HE31" s="30"/>
      <c r="HF31" s="30"/>
      <c r="HG31" s="30"/>
      <c r="HH31" s="30"/>
      <c r="HI31" s="30"/>
      <c r="HJ31" s="30"/>
      <c r="HK31" s="30"/>
      <c r="HL31" s="30"/>
      <c r="HM31" s="30"/>
      <c r="HN31" s="30"/>
      <c r="HO31" s="30"/>
      <c r="HP31" s="30"/>
      <c r="HQ31" s="30"/>
      <c r="HR31" s="30"/>
      <c r="HS31" s="30"/>
      <c r="HT31" s="30"/>
      <c r="HU31" s="30"/>
      <c r="HV31" s="30"/>
      <c r="HW31" s="30"/>
      <c r="HX31" s="30"/>
      <c r="HY31" s="30"/>
      <c r="HZ31" s="30"/>
      <c r="IA31" s="30"/>
      <c r="IB31" s="30"/>
      <c r="IC31" s="30"/>
      <c r="ID31" s="30"/>
      <c r="IE31" s="30"/>
      <c r="IF31" s="30"/>
      <c r="IG31" s="30"/>
      <c r="IH31" s="30"/>
      <c r="II31" s="30"/>
      <c r="IJ31" s="30"/>
      <c r="IK31" s="30"/>
      <c r="IL31" s="30"/>
      <c r="IM31" s="30"/>
      <c r="IN31" s="30"/>
      <c r="IO31" s="30"/>
      <c r="IP31" s="30"/>
      <c r="IQ31" s="30"/>
      <c r="IR31" s="30"/>
      <c r="IS31" s="30"/>
      <c r="IT31" s="30"/>
      <c r="IU31" s="30"/>
      <c r="IV31" s="30"/>
    </row>
    <row r="32" spans="1:256" s="34" customFormat="1" ht="12.75" hidden="1">
      <c r="A32" s="30"/>
      <c r="B32" s="30"/>
      <c r="C32" s="31"/>
      <c r="D32" s="31" t="s">
        <v>26</v>
      </c>
      <c r="E32" s="31"/>
      <c r="F32" s="31"/>
      <c r="G32" s="32"/>
      <c r="H32" s="32"/>
      <c r="I32" s="33"/>
      <c r="J32" s="33">
        <v>1640.95</v>
      </c>
      <c r="K32" s="33">
        <v>6854.76</v>
      </c>
      <c r="L32" s="33">
        <v>70.67</v>
      </c>
      <c r="M32" s="33">
        <f t="shared" si="0"/>
        <v>1570.28</v>
      </c>
      <c r="N32" s="33">
        <v>70.67</v>
      </c>
      <c r="O32" s="33">
        <f t="shared" si="1"/>
        <v>1499.61</v>
      </c>
      <c r="P32" s="33">
        <v>70.67</v>
      </c>
      <c r="Q32" s="33">
        <f t="shared" si="2"/>
        <v>1428.9399999999998</v>
      </c>
      <c r="R32" s="33">
        <v>70.67</v>
      </c>
      <c r="S32" s="33">
        <f t="shared" si="3"/>
        <v>1358.2699999999998</v>
      </c>
      <c r="T32" s="33">
        <v>70.67</v>
      </c>
      <c r="U32" s="33">
        <f t="shared" si="4"/>
        <v>1287.5999999999997</v>
      </c>
      <c r="V32" s="33">
        <v>70.67</v>
      </c>
      <c r="W32" s="33">
        <f t="shared" si="5"/>
        <v>1216.9299999999996</v>
      </c>
      <c r="X32" s="33">
        <v>70.67</v>
      </c>
      <c r="Y32" s="33">
        <f t="shared" si="6"/>
        <v>1146.2599999999995</v>
      </c>
      <c r="Z32" s="33">
        <f t="shared" si="7"/>
        <v>70.67</v>
      </c>
      <c r="AA32" s="33">
        <f t="shared" si="8"/>
        <v>1075.5899999999995</v>
      </c>
      <c r="AB32" s="33">
        <f t="shared" si="9"/>
        <v>70.67</v>
      </c>
      <c r="AC32" s="33">
        <f t="shared" si="10"/>
        <v>1004.9199999999995</v>
      </c>
      <c r="AD32" s="33">
        <f t="shared" si="11"/>
        <v>70.67</v>
      </c>
      <c r="AE32" s="33">
        <f t="shared" si="12"/>
        <v>934.2499999999995</v>
      </c>
      <c r="AF32" s="33">
        <f t="shared" si="13"/>
        <v>70.67</v>
      </c>
      <c r="AG32" s="33">
        <f t="shared" si="14"/>
        <v>863.5799999999996</v>
      </c>
      <c r="AH32" s="33">
        <v>70.67</v>
      </c>
      <c r="AK32" s="35"/>
      <c r="AL32" s="35"/>
      <c r="AM32" s="35"/>
      <c r="AN32" s="35"/>
      <c r="AO32" s="35"/>
      <c r="AP32" s="35"/>
      <c r="AQ32" s="35"/>
      <c r="AR32" s="35"/>
      <c r="AS32" s="35"/>
      <c r="AT32" s="35"/>
      <c r="AU32" s="35"/>
      <c r="AV32" s="35"/>
      <c r="AW32" s="35"/>
      <c r="AX32" s="35"/>
      <c r="AY32" s="35"/>
      <c r="AZ32" s="35"/>
      <c r="BZ32" s="35"/>
      <c r="CA32" s="35"/>
      <c r="CB32" s="35"/>
      <c r="CC32" s="35"/>
      <c r="CD32" s="35"/>
      <c r="CE32" s="35"/>
      <c r="CF32" s="35"/>
      <c r="CG32" s="35"/>
      <c r="CH32" s="35"/>
      <c r="CI32" s="35"/>
      <c r="CJ32" s="35"/>
      <c r="CK32" s="35"/>
      <c r="CL32" s="35"/>
      <c r="CM32" s="35"/>
      <c r="CN32" s="35"/>
      <c r="CO32" s="35"/>
      <c r="CP32" s="35"/>
      <c r="CQ32" s="35"/>
      <c r="CR32" s="35"/>
      <c r="EN32" s="33"/>
      <c r="EO32" s="33"/>
      <c r="EP32" s="33"/>
      <c r="EQ32" s="50">
        <v>0</v>
      </c>
      <c r="ER32" s="33">
        <f t="shared" si="15"/>
        <v>0</v>
      </c>
      <c r="ES32" s="50">
        <v>0</v>
      </c>
      <c r="ET32" s="33">
        <f t="shared" si="33"/>
        <v>0</v>
      </c>
      <c r="EU32" s="50">
        <v>0</v>
      </c>
      <c r="EV32" s="33">
        <f t="shared" si="34"/>
        <v>0</v>
      </c>
      <c r="EW32" s="50">
        <v>0</v>
      </c>
      <c r="EX32" s="33">
        <f t="shared" si="35"/>
        <v>0</v>
      </c>
      <c r="EY32" s="50">
        <v>0</v>
      </c>
      <c r="EZ32" s="33">
        <f t="shared" si="19"/>
        <v>0</v>
      </c>
      <c r="FA32" s="50">
        <v>0</v>
      </c>
      <c r="FB32" s="33">
        <f t="shared" si="20"/>
        <v>0</v>
      </c>
      <c r="FC32" s="50">
        <v>0</v>
      </c>
      <c r="FD32" s="33">
        <f t="shared" si="21"/>
        <v>0</v>
      </c>
      <c r="FE32" s="33">
        <f t="shared" si="28"/>
        <v>0</v>
      </c>
      <c r="FF32" s="33">
        <f t="shared" si="22"/>
        <v>0</v>
      </c>
      <c r="FG32" s="33">
        <f t="shared" si="29"/>
        <v>0</v>
      </c>
      <c r="FH32" s="33">
        <f t="shared" si="23"/>
        <v>0</v>
      </c>
      <c r="FI32" s="33">
        <f t="shared" si="30"/>
        <v>0</v>
      </c>
      <c r="FJ32" s="33">
        <f t="shared" si="24"/>
        <v>0</v>
      </c>
      <c r="FK32" s="50">
        <v>0</v>
      </c>
      <c r="FL32" s="33">
        <f t="shared" si="25"/>
        <v>0</v>
      </c>
      <c r="FM32" s="50">
        <v>0</v>
      </c>
      <c r="FN32" s="33">
        <f t="shared" si="26"/>
        <v>0</v>
      </c>
      <c r="FO32" s="33">
        <f t="shared" si="32"/>
        <v>0</v>
      </c>
      <c r="FP32" s="30"/>
      <c r="FQ32" s="30"/>
      <c r="FR32" s="30"/>
      <c r="FS32" s="30"/>
      <c r="FT32" s="36"/>
      <c r="FU32" s="36"/>
      <c r="FV32" s="36"/>
      <c r="FW32" s="36"/>
      <c r="FX32" s="36"/>
      <c r="FY32" s="36"/>
      <c r="FZ32" s="36"/>
      <c r="GA32" s="36"/>
      <c r="GB32" s="36"/>
      <c r="GC32" s="36"/>
      <c r="GD32" s="36"/>
      <c r="GE32" s="36"/>
      <c r="GF32" s="36"/>
      <c r="GG32" s="36"/>
      <c r="GH32" s="36"/>
      <c r="GI32" s="36"/>
      <c r="GJ32" s="36"/>
      <c r="GK32" s="36"/>
      <c r="GL32" s="36"/>
      <c r="GM32" s="36"/>
      <c r="GN32" s="36"/>
      <c r="GO32" s="30"/>
      <c r="GP32" s="30"/>
      <c r="GQ32" s="30"/>
      <c r="GR32" s="30"/>
      <c r="GS32" s="30"/>
      <c r="GT32" s="30"/>
      <c r="GU32" s="30"/>
      <c r="GV32" s="30"/>
      <c r="GW32" s="30"/>
      <c r="GX32" s="30"/>
      <c r="GY32" s="30"/>
      <c r="GZ32" s="30"/>
      <c r="HA32" s="30"/>
      <c r="HB32" s="30"/>
      <c r="HC32" s="30"/>
      <c r="HD32" s="30"/>
      <c r="HE32" s="30"/>
      <c r="HF32" s="30"/>
      <c r="HG32" s="30"/>
      <c r="HH32" s="30"/>
      <c r="HI32" s="30"/>
      <c r="HJ32" s="30"/>
      <c r="HK32" s="30"/>
      <c r="HL32" s="30"/>
      <c r="HM32" s="30"/>
      <c r="HN32" s="30"/>
      <c r="HO32" s="30"/>
      <c r="HP32" s="30"/>
      <c r="HQ32" s="30"/>
      <c r="HR32" s="30"/>
      <c r="HS32" s="30"/>
      <c r="HT32" s="30"/>
      <c r="HU32" s="30"/>
      <c r="HV32" s="30"/>
      <c r="HW32" s="30"/>
      <c r="HX32" s="30"/>
      <c r="HY32" s="30"/>
      <c r="HZ32" s="30"/>
      <c r="IA32" s="30"/>
      <c r="IB32" s="30"/>
      <c r="IC32" s="30"/>
      <c r="ID32" s="30"/>
      <c r="IE32" s="30"/>
      <c r="IF32" s="30"/>
      <c r="IG32" s="30"/>
      <c r="IH32" s="30"/>
      <c r="II32" s="30"/>
      <c r="IJ32" s="30"/>
      <c r="IK32" s="30"/>
      <c r="IL32" s="30"/>
      <c r="IM32" s="30"/>
      <c r="IN32" s="30"/>
      <c r="IO32" s="30"/>
      <c r="IP32" s="30"/>
      <c r="IQ32" s="30"/>
      <c r="IR32" s="30"/>
      <c r="IS32" s="30"/>
      <c r="IT32" s="30"/>
      <c r="IU32" s="30"/>
      <c r="IV32" s="30"/>
    </row>
    <row r="33" spans="1:256" s="41" customFormat="1" ht="12.75" hidden="1">
      <c r="A33" s="52" t="s">
        <v>28</v>
      </c>
      <c r="B33" s="30"/>
      <c r="C33" s="37" t="s">
        <v>31</v>
      </c>
      <c r="D33" s="37"/>
      <c r="E33" s="37"/>
      <c r="F33" s="37"/>
      <c r="G33" s="38"/>
      <c r="H33" s="38"/>
      <c r="I33" s="39">
        <f>SUM(I10:I32)</f>
        <v>0</v>
      </c>
      <c r="J33" s="40">
        <f>SUM(J10:J32)</f>
        <v>484769.9</v>
      </c>
      <c r="K33" s="40">
        <f>SUM(K10:K32)</f>
        <v>376086.79999999993</v>
      </c>
      <c r="L33" s="40">
        <f>SUM(L10:L32)</f>
        <v>3886.6899999999996</v>
      </c>
      <c r="M33" s="40">
        <f>SUM(M10:M32)</f>
        <v>480883.21</v>
      </c>
      <c r="N33" s="40">
        <f>SUM(N10:N32)</f>
        <v>3886.69</v>
      </c>
      <c r="O33" s="40">
        <f>SUM(O10:O32)</f>
        <v>476996.52</v>
      </c>
      <c r="P33" s="40">
        <f>SUM(P10:P32)</f>
        <v>3886.69</v>
      </c>
      <c r="Q33" s="40">
        <f>SUM(Q10:Q32)</f>
        <v>473109.83</v>
      </c>
      <c r="R33" s="40">
        <f>SUM(R10:R32)</f>
        <v>3886.69</v>
      </c>
      <c r="S33" s="40">
        <f>SUM(S10:S32)</f>
        <v>469223.1400000001</v>
      </c>
      <c r="T33" s="40">
        <f>SUM(T10:T32)</f>
        <v>3886.69</v>
      </c>
      <c r="U33" s="40">
        <f>SUM(U10:U32)</f>
        <v>465336.45</v>
      </c>
      <c r="V33" s="40">
        <f>SUM(V10:V32)</f>
        <v>3886.69</v>
      </c>
      <c r="W33" s="40">
        <f>SUM(W10:W32)</f>
        <v>461449.76000000007</v>
      </c>
      <c r="X33" s="40">
        <f>SUM(X10:X32)</f>
        <v>3886.69</v>
      </c>
      <c r="Y33" s="40">
        <f>SUM(Y10:Y32)</f>
        <v>457563.0700000002</v>
      </c>
      <c r="Z33" s="40">
        <f>SUM(Z10:Z32)</f>
        <v>3886.689999999999</v>
      </c>
      <c r="AA33" s="40">
        <f>SUM(AA10:AA32)</f>
        <v>453676.3800000002</v>
      </c>
      <c r="AB33" s="40">
        <f>SUM(AB10:AB32)</f>
        <v>3886.689999999999</v>
      </c>
      <c r="AC33" s="40">
        <f>SUM(AC10:AC32)</f>
        <v>449789.6900000002</v>
      </c>
      <c r="AD33" s="40">
        <f>SUM(AD10:AD32)</f>
        <v>3886.689999999999</v>
      </c>
      <c r="AE33" s="40">
        <f>SUM(AE10:AE32)</f>
        <v>445903.00000000006</v>
      </c>
      <c r="AF33" s="40">
        <f>SUM(AF10:AF32)</f>
        <v>3886.689999999999</v>
      </c>
      <c r="AG33" s="40">
        <f>SUM(AG10:AG32)</f>
        <v>442016.3100000002</v>
      </c>
      <c r="AH33" s="40">
        <f>SUM(AH10:AH32)</f>
        <v>3886.69</v>
      </c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Z33" s="42"/>
      <c r="CA33" s="42"/>
      <c r="CB33" s="42"/>
      <c r="CC33" s="42"/>
      <c r="CD33" s="42"/>
      <c r="CE33" s="42"/>
      <c r="CF33" s="42"/>
      <c r="CG33" s="42"/>
      <c r="CH33" s="42"/>
      <c r="CI33" s="42"/>
      <c r="CJ33" s="42"/>
      <c r="CK33" s="42"/>
      <c r="CL33" s="42"/>
      <c r="CM33" s="42"/>
      <c r="CN33" s="42"/>
      <c r="CO33" s="42"/>
      <c r="CP33" s="42"/>
      <c r="CQ33" s="42"/>
      <c r="CR33" s="42"/>
      <c r="EN33" s="40">
        <f>SUM(EN10:EN32)</f>
        <v>0</v>
      </c>
      <c r="EO33" s="40">
        <f>SUM(EO10:EO32)</f>
        <v>0</v>
      </c>
      <c r="EP33" s="40"/>
      <c r="EQ33" s="40">
        <f>SUM(EQ10:EQ32)</f>
        <v>0</v>
      </c>
      <c r="ER33" s="40">
        <f>SUM(ER10:ER32)</f>
        <v>0</v>
      </c>
      <c r="ES33" s="40">
        <f>SUM(ES10:ES32)</f>
        <v>0</v>
      </c>
      <c r="ET33" s="40">
        <f>SUM(ET10:ET32)</f>
        <v>0</v>
      </c>
      <c r="EU33" s="40">
        <f>SUM(EU10:EU32)</f>
        <v>0</v>
      </c>
      <c r="EV33" s="40">
        <f>SUM(EV10:EV32)</f>
        <v>0</v>
      </c>
      <c r="EW33" s="40">
        <f>SUM(EW10:EW32)</f>
        <v>0</v>
      </c>
      <c r="EX33" s="40">
        <f>SUM(EX10:EX32)</f>
        <v>0</v>
      </c>
      <c r="EY33" s="40">
        <f>SUM(EY10:EY32)</f>
        <v>0</v>
      </c>
      <c r="EZ33" s="40">
        <f>SUM(EZ10:EZ32)</f>
        <v>0</v>
      </c>
      <c r="FA33" s="40">
        <f>SUM(FA10:FA32)</f>
        <v>0</v>
      </c>
      <c r="FB33" s="40">
        <f>SUM(FB10:FB32)</f>
        <v>0</v>
      </c>
      <c r="FC33" s="40">
        <f>SUM(FC10:FC32)</f>
        <v>0</v>
      </c>
      <c r="FD33" s="40">
        <f>SUM(FD10:FD32)</f>
        <v>0</v>
      </c>
      <c r="FE33" s="40">
        <f>SUM(FE10:FE32)</f>
        <v>0</v>
      </c>
      <c r="FF33" s="40">
        <f>SUM(FF10:FF32)</f>
        <v>0</v>
      </c>
      <c r="FG33" s="40">
        <f>SUM(FG10:FG32)</f>
        <v>0</v>
      </c>
      <c r="FH33" s="40">
        <f>SUM(FH10:FH32)</f>
        <v>0</v>
      </c>
      <c r="FI33" s="40">
        <f>SUM(FI10:FI32)</f>
        <v>0</v>
      </c>
      <c r="FJ33" s="40">
        <f>SUM(FJ10:FJ32)</f>
        <v>0</v>
      </c>
      <c r="FK33" s="40">
        <f>SUM(FK10:FK32)</f>
        <v>0</v>
      </c>
      <c r="FL33" s="40">
        <f>SUM(FL10:FL32)</f>
        <v>0</v>
      </c>
      <c r="FM33" s="40">
        <f>SUM(FM10:FM32)</f>
        <v>0</v>
      </c>
      <c r="FN33" s="40">
        <f>SUM(FN10:FN32)</f>
        <v>0</v>
      </c>
      <c r="FO33" s="40">
        <f>SUM(FO10:FO32)</f>
        <v>0</v>
      </c>
      <c r="FP33" s="30"/>
      <c r="FQ33" s="30"/>
      <c r="FR33" s="30"/>
      <c r="FS33" s="30"/>
      <c r="FT33" s="36"/>
      <c r="FU33" s="36"/>
      <c r="FV33" s="36"/>
      <c r="FW33" s="36"/>
      <c r="FX33" s="36"/>
      <c r="FY33" s="36"/>
      <c r="FZ33" s="36"/>
      <c r="GA33" s="36"/>
      <c r="GB33" s="36"/>
      <c r="GC33" s="36"/>
      <c r="GD33" s="36"/>
      <c r="GE33" s="36"/>
      <c r="GF33" s="36"/>
      <c r="GG33" s="36"/>
      <c r="GH33" s="36"/>
      <c r="GI33" s="36"/>
      <c r="GJ33" s="36"/>
      <c r="GK33" s="36"/>
      <c r="GL33" s="36"/>
      <c r="GM33" s="36"/>
      <c r="GN33" s="36"/>
      <c r="GO33" s="30"/>
      <c r="GP33" s="30"/>
      <c r="GQ33" s="30"/>
      <c r="GR33" s="30"/>
      <c r="GS33" s="30"/>
      <c r="GT33" s="30"/>
      <c r="GU33" s="30"/>
      <c r="GV33" s="30"/>
      <c r="GW33" s="30"/>
      <c r="GX33" s="30"/>
      <c r="GY33" s="30"/>
      <c r="GZ33" s="30"/>
      <c r="HA33" s="30"/>
      <c r="HB33" s="30"/>
      <c r="HC33" s="30"/>
      <c r="HD33" s="30"/>
      <c r="HE33" s="30"/>
      <c r="HF33" s="30"/>
      <c r="HG33" s="30"/>
      <c r="HH33" s="30"/>
      <c r="HI33" s="30"/>
      <c r="HJ33" s="30"/>
      <c r="HK33" s="30"/>
      <c r="HL33" s="30"/>
      <c r="HM33" s="30"/>
      <c r="HN33" s="30"/>
      <c r="HO33" s="30"/>
      <c r="HP33" s="30"/>
      <c r="HQ33" s="30"/>
      <c r="HR33" s="30"/>
      <c r="HS33" s="30"/>
      <c r="HT33" s="30"/>
      <c r="HU33" s="30"/>
      <c r="HV33" s="30"/>
      <c r="HW33" s="30"/>
      <c r="HX33" s="30"/>
      <c r="HY33" s="30"/>
      <c r="HZ33" s="30"/>
      <c r="IA33" s="30"/>
      <c r="IB33" s="30"/>
      <c r="IC33" s="30"/>
      <c r="ID33" s="30"/>
      <c r="IE33" s="30"/>
      <c r="IF33" s="30"/>
      <c r="IG33" s="30"/>
      <c r="IH33" s="30"/>
      <c r="II33" s="30"/>
      <c r="IJ33" s="30"/>
      <c r="IK33" s="30"/>
      <c r="IL33" s="30"/>
      <c r="IM33" s="30"/>
      <c r="IN33" s="30"/>
      <c r="IO33" s="30"/>
      <c r="IP33" s="30"/>
      <c r="IQ33" s="30"/>
      <c r="IR33" s="30"/>
      <c r="IS33" s="30"/>
      <c r="IT33" s="30"/>
      <c r="IU33" s="30"/>
      <c r="IV33" s="30"/>
    </row>
    <row r="34" spans="1:256" s="56" customFormat="1" ht="12.75">
      <c r="A34" s="30"/>
      <c r="B34" s="30"/>
      <c r="C34" s="53" t="s">
        <v>32</v>
      </c>
      <c r="D34" s="53"/>
      <c r="E34" s="53">
        <v>2020</v>
      </c>
      <c r="F34" s="54">
        <v>44063</v>
      </c>
      <c r="G34" s="55" t="s">
        <v>33</v>
      </c>
      <c r="H34" s="55">
        <v>6</v>
      </c>
      <c r="I34" s="56">
        <v>21103.95</v>
      </c>
      <c r="J34" s="56">
        <v>0.29</v>
      </c>
      <c r="K34" s="56">
        <v>1250.11</v>
      </c>
      <c r="L34" s="56">
        <v>0</v>
      </c>
      <c r="M34" s="56">
        <f>J34-L34</f>
        <v>0.29</v>
      </c>
      <c r="N34" s="56">
        <v>0</v>
      </c>
      <c r="O34" s="56">
        <f>M34-N34</f>
        <v>0.29</v>
      </c>
      <c r="P34" s="56">
        <v>0</v>
      </c>
      <c r="Q34" s="56">
        <f>O34-P34</f>
        <v>0.29</v>
      </c>
      <c r="R34" s="56">
        <v>0</v>
      </c>
      <c r="S34" s="56">
        <f>Q34-R34</f>
        <v>0.29</v>
      </c>
      <c r="T34" s="56">
        <v>0</v>
      </c>
      <c r="U34" s="56">
        <f>S34-T34</f>
        <v>0.29</v>
      </c>
      <c r="V34" s="56">
        <v>0</v>
      </c>
      <c r="W34" s="56">
        <f>U34-V34</f>
        <v>0.29</v>
      </c>
      <c r="X34" s="56">
        <v>0</v>
      </c>
      <c r="Y34" s="56">
        <f>W34-X34</f>
        <v>0.29</v>
      </c>
      <c r="Z34" s="56">
        <f>IF(X34&gt;Y34,Y34,IF(X34&lt;=Y34,X34,0))</f>
        <v>0</v>
      </c>
      <c r="AA34" s="56">
        <f>Y34-Z34</f>
        <v>0.29</v>
      </c>
      <c r="AB34" s="56">
        <f>IF(Z34&gt;AA34,AA34,IF(Z34&lt;=AA34,Z34,0))</f>
        <v>0</v>
      </c>
      <c r="AC34" s="56">
        <f>AA34-AB34</f>
        <v>0.29</v>
      </c>
      <c r="AD34" s="56">
        <f>IF(AB34&gt;AC34,AC34,IF(AB34&lt;=AC34,AB34,0))</f>
        <v>0</v>
      </c>
      <c r="AE34" s="56">
        <f>AC34-AD34</f>
        <v>0.29</v>
      </c>
      <c r="AF34" s="56">
        <f>IF(AD34&gt;AE34,AE34,IF(AD34&lt;=AE34,AD34,0))</f>
        <v>0</v>
      </c>
      <c r="AG34" s="56">
        <f>AE34-AF34</f>
        <v>0.29</v>
      </c>
      <c r="AH34" s="56">
        <v>0</v>
      </c>
      <c r="AK34" s="57"/>
      <c r="AL34" s="57"/>
      <c r="AM34" s="57"/>
      <c r="AN34" s="57"/>
      <c r="AO34" s="57"/>
      <c r="AP34" s="57"/>
      <c r="AQ34" s="57"/>
      <c r="AR34" s="57"/>
      <c r="AS34" s="57"/>
      <c r="AT34" s="57"/>
      <c r="AU34" s="57"/>
      <c r="AV34" s="57"/>
      <c r="AW34" s="57"/>
      <c r="AX34" s="57"/>
      <c r="AY34" s="57"/>
      <c r="AZ34" s="57"/>
      <c r="BZ34" s="57"/>
      <c r="CA34" s="57"/>
      <c r="CB34" s="57"/>
      <c r="CC34" s="57"/>
      <c r="CD34" s="57"/>
      <c r="CE34" s="57"/>
      <c r="CF34" s="57"/>
      <c r="CG34" s="57"/>
      <c r="CH34" s="57"/>
      <c r="CI34" s="57"/>
      <c r="CJ34" s="57"/>
      <c r="CK34" s="57"/>
      <c r="CL34" s="57"/>
      <c r="CM34" s="57"/>
      <c r="CN34" s="57"/>
      <c r="CO34" s="57"/>
      <c r="CP34" s="57"/>
      <c r="CQ34" s="57"/>
      <c r="CR34" s="57"/>
      <c r="EN34" s="56">
        <v>0</v>
      </c>
      <c r="EO34" s="56">
        <v>0</v>
      </c>
      <c r="EP34" s="58">
        <v>44075</v>
      </c>
      <c r="EQ34" s="56">
        <v>0</v>
      </c>
      <c r="ER34" s="56">
        <f>EN34-EQ34</f>
        <v>0</v>
      </c>
      <c r="ES34" s="56">
        <v>0</v>
      </c>
      <c r="ET34" s="56">
        <f>ER34-ES34</f>
        <v>0</v>
      </c>
      <c r="EU34" s="56">
        <v>0</v>
      </c>
      <c r="EV34" s="56">
        <f>ET34-EU34</f>
        <v>0</v>
      </c>
      <c r="EW34" s="56">
        <v>0</v>
      </c>
      <c r="EX34" s="56">
        <f>EV34-EW34</f>
        <v>0</v>
      </c>
      <c r="EY34" s="59">
        <v>0</v>
      </c>
      <c r="EZ34" s="56">
        <f>EX34-EY34</f>
        <v>0</v>
      </c>
      <c r="FA34" s="56">
        <v>0</v>
      </c>
      <c r="FB34" s="56">
        <f>EZ34-FA34</f>
        <v>0</v>
      </c>
      <c r="FC34" s="56">
        <v>0</v>
      </c>
      <c r="FD34" s="56">
        <f>FB34-FC34</f>
        <v>0</v>
      </c>
      <c r="FE34" s="56">
        <v>0</v>
      </c>
      <c r="FF34" s="56">
        <v>21103.95</v>
      </c>
      <c r="FG34" s="56">
        <v>263.76</v>
      </c>
      <c r="FH34" s="56">
        <f>FF34-FG34</f>
        <v>20840.190000000002</v>
      </c>
      <c r="FI34" s="56">
        <v>263.8</v>
      </c>
      <c r="FJ34" s="56">
        <f>FH34-FI34</f>
        <v>20576.390000000003</v>
      </c>
      <c r="FK34" s="56">
        <v>263.8</v>
      </c>
      <c r="FL34" s="56">
        <f>FJ34-FK34</f>
        <v>20312.590000000004</v>
      </c>
      <c r="FM34" s="56">
        <v>263.8</v>
      </c>
      <c r="FN34" s="56">
        <f>FL34-FM34</f>
        <v>20048.790000000005</v>
      </c>
      <c r="FO34" s="33">
        <f aca="true" t="shared" si="36" ref="FO34:FO35">SUM(I34-FN34)</f>
        <v>1055.1599999999962</v>
      </c>
      <c r="FP34" s="60" t="s">
        <v>34</v>
      </c>
      <c r="FQ34" s="60"/>
      <c r="FR34" s="60" t="s">
        <v>35</v>
      </c>
      <c r="FS34" s="60"/>
      <c r="FT34" s="36"/>
      <c r="FU34" s="36"/>
      <c r="FV34" s="36"/>
      <c r="FW34" s="36"/>
      <c r="FX34" s="36"/>
      <c r="FY34" s="36"/>
      <c r="FZ34" s="36"/>
      <c r="GA34" s="36"/>
      <c r="GB34" s="36"/>
      <c r="GC34" s="36"/>
      <c r="GD34" s="36"/>
      <c r="GE34" s="36"/>
      <c r="GF34" s="36"/>
      <c r="GG34" s="36"/>
      <c r="GH34" s="36"/>
      <c r="GI34" s="36"/>
      <c r="GJ34" s="36"/>
      <c r="GK34" s="36"/>
      <c r="GL34" s="36"/>
      <c r="GM34" s="36"/>
      <c r="GN34" s="36"/>
      <c r="GO34" s="30"/>
      <c r="GP34" s="30"/>
      <c r="GQ34" s="30"/>
      <c r="GR34" s="30"/>
      <c r="GS34" s="30"/>
      <c r="GT34" s="30"/>
      <c r="GU34" s="30"/>
      <c r="GV34" s="30"/>
      <c r="GW34" s="30"/>
      <c r="GX34" s="30"/>
      <c r="GY34" s="30"/>
      <c r="GZ34" s="30"/>
      <c r="HA34" s="30"/>
      <c r="HB34" s="30"/>
      <c r="HC34" s="30"/>
      <c r="HD34" s="30"/>
      <c r="HE34" s="30"/>
      <c r="HF34" s="30"/>
      <c r="HG34" s="30"/>
      <c r="HH34" s="30"/>
      <c r="HI34" s="30"/>
      <c r="HJ34" s="30"/>
      <c r="HK34" s="30"/>
      <c r="HL34" s="30"/>
      <c r="HM34" s="30"/>
      <c r="HN34" s="30"/>
      <c r="HO34" s="30"/>
      <c r="HP34" s="30"/>
      <c r="HQ34" s="30"/>
      <c r="HR34" s="30"/>
      <c r="HS34" s="30"/>
      <c r="HT34" s="30"/>
      <c r="HU34" s="30"/>
      <c r="HV34" s="30"/>
      <c r="HW34" s="30"/>
      <c r="HX34" s="30"/>
      <c r="HY34" s="30"/>
      <c r="HZ34" s="30"/>
      <c r="IA34" s="30"/>
      <c r="IB34" s="30"/>
      <c r="IC34" s="30"/>
      <c r="ID34" s="30"/>
      <c r="IE34" s="30"/>
      <c r="IF34" s="30"/>
      <c r="IG34" s="30"/>
      <c r="IH34" s="30"/>
      <c r="II34" s="30"/>
      <c r="IJ34" s="30"/>
      <c r="IK34" s="30"/>
      <c r="IL34" s="30"/>
      <c r="IM34" s="30"/>
      <c r="IN34" s="30"/>
      <c r="IO34" s="30"/>
      <c r="IP34" s="30"/>
      <c r="IQ34" s="30"/>
      <c r="IR34" s="30"/>
      <c r="IS34" s="30"/>
      <c r="IT34" s="30"/>
      <c r="IU34" s="30"/>
      <c r="IV34" s="30"/>
    </row>
    <row r="35" spans="1:256" s="56" customFormat="1" ht="12.75">
      <c r="A35" s="30"/>
      <c r="B35" s="30"/>
      <c r="C35" s="53" t="s">
        <v>36</v>
      </c>
      <c r="D35" s="53"/>
      <c r="E35" s="53">
        <v>2007</v>
      </c>
      <c r="F35" s="54">
        <v>44168</v>
      </c>
      <c r="G35" s="55" t="s">
        <v>37</v>
      </c>
      <c r="H35" s="55">
        <v>4</v>
      </c>
      <c r="I35" s="56">
        <v>2965</v>
      </c>
      <c r="AK35" s="57"/>
      <c r="AL35" s="57"/>
      <c r="AM35" s="57"/>
      <c r="AN35" s="57"/>
      <c r="AO35" s="57"/>
      <c r="AP35" s="57"/>
      <c r="AQ35" s="57"/>
      <c r="AR35" s="57"/>
      <c r="AS35" s="57"/>
      <c r="AT35" s="57"/>
      <c r="AU35" s="57"/>
      <c r="AV35" s="57"/>
      <c r="AW35" s="57"/>
      <c r="AX35" s="57"/>
      <c r="AY35" s="57"/>
      <c r="AZ35" s="57"/>
      <c r="BZ35" s="57"/>
      <c r="CA35" s="57"/>
      <c r="CB35" s="57"/>
      <c r="CC35" s="57"/>
      <c r="CD35" s="57"/>
      <c r="CE35" s="57"/>
      <c r="CF35" s="57"/>
      <c r="CG35" s="57"/>
      <c r="CH35" s="57"/>
      <c r="CI35" s="57"/>
      <c r="CJ35" s="57"/>
      <c r="CK35" s="57"/>
      <c r="CL35" s="57"/>
      <c r="CM35" s="57"/>
      <c r="CN35" s="57"/>
      <c r="CO35" s="57"/>
      <c r="CP35" s="57"/>
      <c r="CQ35" s="57"/>
      <c r="CR35" s="57"/>
      <c r="EN35" s="56">
        <v>0</v>
      </c>
      <c r="EO35" s="56">
        <v>0</v>
      </c>
      <c r="EP35" s="58">
        <v>44197</v>
      </c>
      <c r="EQ35" s="56">
        <v>0</v>
      </c>
      <c r="ER35" s="56">
        <v>0</v>
      </c>
      <c r="ES35" s="56">
        <v>0</v>
      </c>
      <c r="ET35" s="56">
        <v>0</v>
      </c>
      <c r="EU35" s="56">
        <v>0</v>
      </c>
      <c r="EV35" s="56">
        <v>0</v>
      </c>
      <c r="EW35" s="56">
        <v>0</v>
      </c>
      <c r="EX35" s="56">
        <v>0</v>
      </c>
      <c r="EY35" s="59">
        <v>0</v>
      </c>
      <c r="EZ35" s="56">
        <v>0</v>
      </c>
      <c r="FA35" s="56">
        <v>0</v>
      </c>
      <c r="FB35" s="56">
        <v>0</v>
      </c>
      <c r="FC35" s="56">
        <v>0</v>
      </c>
      <c r="FD35" s="56">
        <v>0</v>
      </c>
      <c r="FE35" s="56">
        <v>0</v>
      </c>
      <c r="FF35" s="56">
        <v>0</v>
      </c>
      <c r="FG35" s="56">
        <v>0</v>
      </c>
      <c r="FH35" s="56">
        <v>0</v>
      </c>
      <c r="FI35" s="56">
        <v>0</v>
      </c>
      <c r="FJ35" s="56">
        <v>0</v>
      </c>
      <c r="FK35" s="56">
        <v>0</v>
      </c>
      <c r="FL35" s="56">
        <v>0</v>
      </c>
      <c r="FM35" s="56">
        <v>0</v>
      </c>
      <c r="FN35" s="56">
        <v>2965</v>
      </c>
      <c r="FO35" s="33">
        <f t="shared" si="36"/>
        <v>0</v>
      </c>
      <c r="FP35" s="60" t="s">
        <v>34</v>
      </c>
      <c r="FQ35" s="60"/>
      <c r="FR35" s="60" t="s">
        <v>35</v>
      </c>
      <c r="FS35" s="60"/>
      <c r="FT35" s="36"/>
      <c r="FU35" s="36"/>
      <c r="FV35" s="36"/>
      <c r="FW35" s="36"/>
      <c r="FX35" s="36"/>
      <c r="FY35" s="36"/>
      <c r="FZ35" s="36"/>
      <c r="GA35" s="36"/>
      <c r="GB35" s="36"/>
      <c r="GC35" s="36"/>
      <c r="GD35" s="36"/>
      <c r="GE35" s="36"/>
      <c r="GF35" s="36"/>
      <c r="GG35" s="36"/>
      <c r="GH35" s="36"/>
      <c r="GI35" s="36"/>
      <c r="GJ35" s="36"/>
      <c r="GK35" s="36"/>
      <c r="GL35" s="36"/>
      <c r="GM35" s="36"/>
      <c r="GN35" s="36"/>
      <c r="GO35" s="30"/>
      <c r="GP35" s="30"/>
      <c r="GQ35" s="30"/>
      <c r="GR35" s="30"/>
      <c r="GS35" s="30"/>
      <c r="GT35" s="30"/>
      <c r="GU35" s="30"/>
      <c r="GV35" s="30"/>
      <c r="GW35" s="30"/>
      <c r="GX35" s="30"/>
      <c r="GY35" s="30"/>
      <c r="GZ35" s="30"/>
      <c r="HA35" s="30"/>
      <c r="HB35" s="30"/>
      <c r="HC35" s="30"/>
      <c r="HD35" s="30"/>
      <c r="HE35" s="30"/>
      <c r="HF35" s="30"/>
      <c r="HG35" s="30"/>
      <c r="HH35" s="30"/>
      <c r="HI35" s="30"/>
      <c r="HJ35" s="30"/>
      <c r="HK35" s="30"/>
      <c r="HL35" s="30"/>
      <c r="HM35" s="30"/>
      <c r="HN35" s="30"/>
      <c r="HO35" s="30"/>
      <c r="HP35" s="30"/>
      <c r="HQ35" s="30"/>
      <c r="HR35" s="30"/>
      <c r="HS35" s="30"/>
      <c r="HT35" s="30"/>
      <c r="HU35" s="30"/>
      <c r="HV35" s="30"/>
      <c r="HW35" s="30"/>
      <c r="HX35" s="30"/>
      <c r="HY35" s="30"/>
      <c r="HZ35" s="30"/>
      <c r="IA35" s="30"/>
      <c r="IB35" s="30"/>
      <c r="IC35" s="30"/>
      <c r="ID35" s="30"/>
      <c r="IE35" s="30"/>
      <c r="IF35" s="30"/>
      <c r="IG35" s="30"/>
      <c r="IH35" s="30"/>
      <c r="II35" s="30"/>
      <c r="IJ35" s="30"/>
      <c r="IK35" s="30"/>
      <c r="IL35" s="30"/>
      <c r="IM35" s="30"/>
      <c r="IN35" s="30"/>
      <c r="IO35" s="30"/>
      <c r="IP35" s="30"/>
      <c r="IQ35" s="30"/>
      <c r="IR35" s="30"/>
      <c r="IS35" s="30"/>
      <c r="IT35" s="30"/>
      <c r="IU35" s="30"/>
      <c r="IV35" s="30"/>
    </row>
    <row r="36" spans="1:256" s="40" customFormat="1" ht="12.75">
      <c r="A36" s="52" t="s">
        <v>38</v>
      </c>
      <c r="B36" s="30"/>
      <c r="C36" s="37" t="s">
        <v>39</v>
      </c>
      <c r="D36" s="37"/>
      <c r="E36" s="37"/>
      <c r="F36" s="37"/>
      <c r="G36" s="38"/>
      <c r="H36" s="38"/>
      <c r="I36" s="39">
        <f>SUM(I34:I35)</f>
        <v>24068.95</v>
      </c>
      <c r="J36" s="40">
        <f>SUM(J34:J34)</f>
        <v>0.29</v>
      </c>
      <c r="K36" s="40">
        <f>SUM(K34:K34)</f>
        <v>1250.11</v>
      </c>
      <c r="L36" s="40">
        <f>SUM(L34:L34)</f>
        <v>0</v>
      </c>
      <c r="M36" s="40">
        <f>SUM(M34:M34)</f>
        <v>0.29</v>
      </c>
      <c r="N36" s="40">
        <f>SUM(N34:N34)</f>
        <v>0</v>
      </c>
      <c r="O36" s="40">
        <f>SUM(O34:O34)</f>
        <v>0.29</v>
      </c>
      <c r="P36" s="40">
        <f>SUM(P34:P34)</f>
        <v>0</v>
      </c>
      <c r="Q36" s="40">
        <f>SUM(Q34:Q34)</f>
        <v>0.29</v>
      </c>
      <c r="R36" s="40">
        <f>SUM(R34:R34)</f>
        <v>0</v>
      </c>
      <c r="S36" s="40">
        <f>SUM(S34:S34)</f>
        <v>0.29</v>
      </c>
      <c r="T36" s="40">
        <f>SUM(T34:T34)</f>
        <v>0</v>
      </c>
      <c r="U36" s="40">
        <f>SUM(U34:U34)</f>
        <v>0.29</v>
      </c>
      <c r="V36" s="40">
        <f>SUM(V34:V34)</f>
        <v>0</v>
      </c>
      <c r="W36" s="40">
        <f>SUM(W34:W34)</f>
        <v>0.29</v>
      </c>
      <c r="X36" s="40">
        <f>SUM(X34:X34)</f>
        <v>0</v>
      </c>
      <c r="Y36" s="40">
        <f>SUM(Y34:Y34)</f>
        <v>0.29</v>
      </c>
      <c r="Z36" s="40">
        <f>SUM(Z34:Z34)</f>
        <v>0</v>
      </c>
      <c r="AA36" s="40">
        <f>SUM(AA34:AA34)</f>
        <v>0.29</v>
      </c>
      <c r="AB36" s="40">
        <f>SUM(AB34:AB34)</f>
        <v>0</v>
      </c>
      <c r="AC36" s="40">
        <f>SUM(AC34:AC34)</f>
        <v>0.29</v>
      </c>
      <c r="AD36" s="40">
        <f>SUM(AD34:AD34)</f>
        <v>0</v>
      </c>
      <c r="AE36" s="40">
        <f>SUM(AE34:AE34)</f>
        <v>0.29</v>
      </c>
      <c r="AF36" s="40">
        <f>SUM(AF34:AF34)</f>
        <v>0</v>
      </c>
      <c r="AG36" s="40">
        <f>SUM(AG34:AG34)</f>
        <v>0.29</v>
      </c>
      <c r="AH36" s="40">
        <f>SUM(AH34:AH34)</f>
        <v>0</v>
      </c>
      <c r="AK36" s="61"/>
      <c r="AL36" s="61"/>
      <c r="AM36" s="61"/>
      <c r="AN36" s="61"/>
      <c r="AO36" s="61"/>
      <c r="AP36" s="61"/>
      <c r="AQ36" s="61"/>
      <c r="AR36" s="61"/>
      <c r="AS36" s="61"/>
      <c r="AT36" s="61"/>
      <c r="AU36" s="61"/>
      <c r="AV36" s="61"/>
      <c r="AW36" s="61"/>
      <c r="AX36" s="61"/>
      <c r="AY36" s="61"/>
      <c r="AZ36" s="61"/>
      <c r="BZ36" s="61"/>
      <c r="CA36" s="61"/>
      <c r="CB36" s="61"/>
      <c r="CC36" s="61"/>
      <c r="CD36" s="61"/>
      <c r="CE36" s="61"/>
      <c r="CF36" s="61"/>
      <c r="CG36" s="61"/>
      <c r="CH36" s="61"/>
      <c r="CI36" s="61"/>
      <c r="CJ36" s="61"/>
      <c r="CK36" s="61"/>
      <c r="CL36" s="61"/>
      <c r="CM36" s="61"/>
      <c r="CN36" s="61"/>
      <c r="CO36" s="61"/>
      <c r="CP36" s="61"/>
      <c r="CQ36" s="61"/>
      <c r="CR36" s="61"/>
      <c r="EN36" s="40">
        <f>SUM(EN34:EN34)</f>
        <v>0</v>
      </c>
      <c r="EO36" s="40">
        <f>SUM(EO34:EO34)</f>
        <v>0</v>
      </c>
      <c r="EQ36" s="40">
        <f>SUM(EQ34:EQ34)</f>
        <v>0</v>
      </c>
      <c r="ER36" s="40">
        <f>SUM(ER34:ER34)</f>
        <v>0</v>
      </c>
      <c r="ES36" s="40">
        <f>SUM(ES34:ES34)</f>
        <v>0</v>
      </c>
      <c r="ET36" s="40">
        <f>SUM(ET34:ET34)</f>
        <v>0</v>
      </c>
      <c r="EU36" s="40">
        <f>SUM(EU34:EU34)</f>
        <v>0</v>
      </c>
      <c r="EV36" s="40">
        <f>SUM(EV34:EV34)</f>
        <v>0</v>
      </c>
      <c r="EW36" s="40">
        <f>SUM(EW34:EW34)</f>
        <v>0</v>
      </c>
      <c r="EX36" s="40">
        <f>SUM(EX34:EX34)</f>
        <v>0</v>
      </c>
      <c r="EY36" s="40">
        <f>SUM(EY34:EY34)</f>
        <v>0</v>
      </c>
      <c r="EZ36" s="40">
        <f>SUM(EZ34:EZ34)</f>
        <v>0</v>
      </c>
      <c r="FA36" s="40">
        <f>SUM(FA34:FA34)</f>
        <v>0</v>
      </c>
      <c r="FB36" s="40">
        <f>SUM(FB34:FB34)</f>
        <v>0</v>
      </c>
      <c r="FC36" s="40">
        <f>SUM(FC34:FC34)</f>
        <v>0</v>
      </c>
      <c r="FD36" s="40">
        <f>SUM(FD34:FD34)</f>
        <v>0</v>
      </c>
      <c r="FE36" s="40">
        <f>SUM(FE34:FE34)</f>
        <v>0</v>
      </c>
      <c r="FF36" s="40">
        <f>SUM(FF34:FF34)</f>
        <v>21103.95</v>
      </c>
      <c r="FG36" s="40">
        <f>SUM(FG34:FG34)</f>
        <v>263.76</v>
      </c>
      <c r="FH36" s="40">
        <f>SUM(FH34:FH34)</f>
        <v>20840.190000000002</v>
      </c>
      <c r="FI36" s="40">
        <f>SUM(FI34:FI34)</f>
        <v>263.8</v>
      </c>
      <c r="FJ36" s="40">
        <f>SUM(FJ34:FJ34)</f>
        <v>20576.390000000003</v>
      </c>
      <c r="FK36" s="40">
        <f>SUM(FK34:FK34)</f>
        <v>263.8</v>
      </c>
      <c r="FL36" s="40">
        <f>SUM(FL34:FL34)</f>
        <v>20312.590000000004</v>
      </c>
      <c r="FM36" s="40">
        <f>SUM(FM34:FM34)</f>
        <v>263.8</v>
      </c>
      <c r="FN36" s="40">
        <f>SUM(FN34:FN35)</f>
        <v>23013.790000000005</v>
      </c>
      <c r="FO36" s="40">
        <f>SUM(FO34:FO34)</f>
        <v>1055.1599999999962</v>
      </c>
      <c r="FP36" s="60"/>
      <c r="FQ36" s="60"/>
      <c r="FR36" s="60"/>
      <c r="FS36" s="60"/>
      <c r="FT36" s="36"/>
      <c r="FU36" s="36"/>
      <c r="FV36" s="36"/>
      <c r="FW36" s="36"/>
      <c r="FX36" s="36"/>
      <c r="FY36" s="36"/>
      <c r="FZ36" s="36"/>
      <c r="GA36" s="36"/>
      <c r="GB36" s="36"/>
      <c r="GC36" s="36"/>
      <c r="GD36" s="36"/>
      <c r="GE36" s="36"/>
      <c r="GF36" s="36"/>
      <c r="GG36" s="36"/>
      <c r="GH36" s="36"/>
      <c r="GI36" s="36"/>
      <c r="GJ36" s="36"/>
      <c r="GK36" s="36"/>
      <c r="GL36" s="36"/>
      <c r="GM36" s="36"/>
      <c r="GN36" s="36"/>
      <c r="GO36" s="30"/>
      <c r="GP36" s="30"/>
      <c r="GQ36" s="30"/>
      <c r="GR36" s="30"/>
      <c r="GS36" s="30"/>
      <c r="GT36" s="30"/>
      <c r="GU36" s="30"/>
      <c r="GV36" s="30"/>
      <c r="GW36" s="30"/>
      <c r="GX36" s="30"/>
      <c r="GY36" s="30"/>
      <c r="GZ36" s="30"/>
      <c r="HA36" s="30"/>
      <c r="HB36" s="30"/>
      <c r="HC36" s="30"/>
      <c r="HD36" s="30"/>
      <c r="HE36" s="30"/>
      <c r="HF36" s="30"/>
      <c r="HG36" s="30"/>
      <c r="HH36" s="30"/>
      <c r="HI36" s="30"/>
      <c r="HJ36" s="30"/>
      <c r="HK36" s="30"/>
      <c r="HL36" s="30"/>
      <c r="HM36" s="30"/>
      <c r="HN36" s="30"/>
      <c r="HO36" s="30"/>
      <c r="HP36" s="30"/>
      <c r="HQ36" s="30"/>
      <c r="HR36" s="30"/>
      <c r="HS36" s="30"/>
      <c r="HT36" s="30"/>
      <c r="HU36" s="30"/>
      <c r="HV36" s="30"/>
      <c r="HW36" s="30"/>
      <c r="HX36" s="30"/>
      <c r="HY36" s="30"/>
      <c r="HZ36" s="30"/>
      <c r="IA36" s="30"/>
      <c r="IB36" s="30"/>
      <c r="IC36" s="30"/>
      <c r="ID36" s="30"/>
      <c r="IE36" s="30"/>
      <c r="IF36" s="30"/>
      <c r="IG36" s="30"/>
      <c r="IH36" s="30"/>
      <c r="II36" s="30"/>
      <c r="IJ36" s="30"/>
      <c r="IK36" s="30"/>
      <c r="IL36" s="30"/>
      <c r="IM36" s="30"/>
      <c r="IN36" s="30"/>
      <c r="IO36" s="30"/>
      <c r="IP36" s="30"/>
      <c r="IQ36" s="30"/>
      <c r="IR36" s="30"/>
      <c r="IS36" s="30"/>
      <c r="IT36" s="30"/>
      <c r="IU36" s="30"/>
      <c r="IV36" s="30"/>
    </row>
    <row r="37" spans="1:256" s="45" customFormat="1" ht="12.75" hidden="1">
      <c r="A37" s="30"/>
      <c r="B37" s="30"/>
      <c r="C37" s="43"/>
      <c r="D37" s="43" t="s">
        <v>26</v>
      </c>
      <c r="E37" s="43"/>
      <c r="F37" s="43"/>
      <c r="G37" s="44"/>
      <c r="H37" s="44"/>
      <c r="J37" s="45">
        <v>0.29</v>
      </c>
      <c r="K37" s="45">
        <v>563.89</v>
      </c>
      <c r="L37" s="45">
        <v>0</v>
      </c>
      <c r="M37" s="45">
        <f aca="true" t="shared" si="37" ref="M37:M38">J37-L37</f>
        <v>0.29</v>
      </c>
      <c r="N37" s="45">
        <v>0</v>
      </c>
      <c r="O37" s="45">
        <f aca="true" t="shared" si="38" ref="O37:O39">M37-N37</f>
        <v>0.29</v>
      </c>
      <c r="P37" s="45">
        <v>0</v>
      </c>
      <c r="Q37" s="45">
        <f aca="true" t="shared" si="39" ref="Q37:Q39">O37-P37</f>
        <v>0.29</v>
      </c>
      <c r="R37" s="45">
        <v>0</v>
      </c>
      <c r="S37" s="45">
        <v>0.29</v>
      </c>
      <c r="T37" s="45">
        <f>IF(R37&gt;S37,S37,IF(R37&lt;=S37,R37,0))</f>
        <v>0</v>
      </c>
      <c r="U37" s="45">
        <f aca="true" t="shared" si="40" ref="U37:U39">S37-T37</f>
        <v>0.29</v>
      </c>
      <c r="V37" s="45">
        <f>IF(T37&gt;U37,U37,IF(T37&lt;=U37,T37,0))</f>
        <v>0</v>
      </c>
      <c r="W37" s="45">
        <f aca="true" t="shared" si="41" ref="W37:W39">U37-V37</f>
        <v>0.29</v>
      </c>
      <c r="X37" s="45">
        <f>IF(V37&gt;W37,W37,IF(V37&lt;=W37,V37,0))</f>
        <v>0</v>
      </c>
      <c r="Y37" s="45">
        <f aca="true" t="shared" si="42" ref="Y37:Y39">W37-X37</f>
        <v>0.29</v>
      </c>
      <c r="Z37" s="45">
        <f>IF(X37&gt;Y37,Y37,IF(X37&lt;=Y37,X37,0))</f>
        <v>0</v>
      </c>
      <c r="AA37" s="45">
        <f aca="true" t="shared" si="43" ref="AA37:AA39">Y37-Z37</f>
        <v>0.29</v>
      </c>
      <c r="AB37" s="45">
        <f aca="true" t="shared" si="44" ref="AB37:AB39">IF(Z37&gt;AA37,AA37,IF(Z37&lt;=AA37,Z37,0))</f>
        <v>0</v>
      </c>
      <c r="AC37" s="45">
        <f aca="true" t="shared" si="45" ref="AC37:AC39">AA37-AB37</f>
        <v>0.29</v>
      </c>
      <c r="AD37" s="45">
        <f aca="true" t="shared" si="46" ref="AD37:AD39">IF(AB37&gt;AC37,AC37,IF(AB37&lt;=AC37,AB37,0))</f>
        <v>0</v>
      </c>
      <c r="AE37" s="45">
        <f aca="true" t="shared" si="47" ref="AE37:AE39">AC37-AD37</f>
        <v>0.29</v>
      </c>
      <c r="AF37" s="45">
        <f aca="true" t="shared" si="48" ref="AF37:AF39">IF(AD37&gt;AE37,AE37,IF(AD37&lt;=AE37,AD37,0))</f>
        <v>0</v>
      </c>
      <c r="AG37" s="45">
        <f aca="true" t="shared" si="49" ref="AG37:AG39">AE37-AF37</f>
        <v>0.29</v>
      </c>
      <c r="AH37" s="45">
        <v>0</v>
      </c>
      <c r="AK37" s="62"/>
      <c r="AL37" s="62"/>
      <c r="AM37" s="62"/>
      <c r="AN37" s="62"/>
      <c r="AO37" s="62"/>
      <c r="AP37" s="62"/>
      <c r="AQ37" s="62"/>
      <c r="AR37" s="62"/>
      <c r="AS37" s="62"/>
      <c r="AT37" s="62"/>
      <c r="AU37" s="62"/>
      <c r="AV37" s="62"/>
      <c r="AW37" s="62"/>
      <c r="AX37" s="62"/>
      <c r="AY37" s="62"/>
      <c r="AZ37" s="62"/>
      <c r="BZ37" s="62"/>
      <c r="CA37" s="62"/>
      <c r="CB37" s="62"/>
      <c r="CC37" s="62"/>
      <c r="CD37" s="62"/>
      <c r="CE37" s="62"/>
      <c r="CF37" s="62"/>
      <c r="CG37" s="62"/>
      <c r="CH37" s="62"/>
      <c r="CI37" s="62"/>
      <c r="CJ37" s="62"/>
      <c r="CK37" s="62"/>
      <c r="CL37" s="62"/>
      <c r="CM37" s="62"/>
      <c r="CN37" s="62"/>
      <c r="CO37" s="62"/>
      <c r="CP37" s="62"/>
      <c r="CQ37" s="62"/>
      <c r="CR37" s="62"/>
      <c r="EQ37" s="45">
        <v>0</v>
      </c>
      <c r="ER37" s="45">
        <f aca="true" t="shared" si="50" ref="ER37:ER41">EN37-EQ37</f>
        <v>0</v>
      </c>
      <c r="ES37" s="45">
        <v>0</v>
      </c>
      <c r="ET37" s="45">
        <f aca="true" t="shared" si="51" ref="ET37:ET38">ER37-ES37</f>
        <v>0</v>
      </c>
      <c r="EU37" s="45">
        <v>0</v>
      </c>
      <c r="EV37" s="45">
        <f aca="true" t="shared" si="52" ref="EV37:EV41">ET37-EU37</f>
        <v>0</v>
      </c>
      <c r="EW37" s="45">
        <v>0</v>
      </c>
      <c r="EX37" s="45">
        <v>0</v>
      </c>
      <c r="EY37" s="45">
        <f>IF(EW37&gt;EX37,EX37,IF(EW37&lt;=EX37,EW37,0))</f>
        <v>0</v>
      </c>
      <c r="EZ37" s="45">
        <f aca="true" t="shared" si="53" ref="EZ37:EZ42">EX37-EY37</f>
        <v>0</v>
      </c>
      <c r="FA37" s="45">
        <f>IF(EY37&gt;EZ37,EZ37,IF(EY37&lt;=EZ37,EY37,0))</f>
        <v>0</v>
      </c>
      <c r="FB37" s="45">
        <f aca="true" t="shared" si="54" ref="FB37:FB42">EZ37-FA37</f>
        <v>0</v>
      </c>
      <c r="FC37" s="45">
        <f>IF(FA37&gt;FB37,FB37,IF(FA37&lt;=FB37,FA37,0))</f>
        <v>0</v>
      </c>
      <c r="FD37" s="45">
        <f aca="true" t="shared" si="55" ref="FD37:FD42">FB37-FC37</f>
        <v>0</v>
      </c>
      <c r="FE37" s="45">
        <f>IF(FC37&gt;FD37,FD37,IF(FC37&lt;=FD37,FC37,0))</f>
        <v>0</v>
      </c>
      <c r="FF37" s="45">
        <f aca="true" t="shared" si="56" ref="FF37:FF42">FD37-FE37</f>
        <v>0</v>
      </c>
      <c r="FG37" s="45">
        <f aca="true" t="shared" si="57" ref="FG37:FG39">IF(FE37&gt;FF37,FF37,IF(FE37&lt;=FF37,FE37,0))</f>
        <v>0</v>
      </c>
      <c r="FH37" s="45">
        <f aca="true" t="shared" si="58" ref="FH37:FH42">FF37-FG37</f>
        <v>0</v>
      </c>
      <c r="FI37" s="45">
        <f aca="true" t="shared" si="59" ref="FI37:FI39">IF(FG37&gt;FH37,FH37,IF(FG37&lt;=FH37,FG37,0))</f>
        <v>0</v>
      </c>
      <c r="FJ37" s="45">
        <f aca="true" t="shared" si="60" ref="FJ37:FJ42">FH37-FI37</f>
        <v>0</v>
      </c>
      <c r="FK37" s="45">
        <f>IF(FI37&gt;FJ37,FJ37,IF(FI37&lt;=FJ37,FI37,0))</f>
        <v>0</v>
      </c>
      <c r="FL37" s="45">
        <f aca="true" t="shared" si="61" ref="FL37:FL42">FJ37-FK37</f>
        <v>0</v>
      </c>
      <c r="FM37" s="45">
        <v>0</v>
      </c>
      <c r="FN37" s="45">
        <f>FL37-FM37</f>
        <v>0</v>
      </c>
      <c r="FO37" s="33">
        <f aca="true" t="shared" si="62" ref="FO37:FO42">SUM(I37-FN37)</f>
        <v>0</v>
      </c>
      <c r="FP37" s="30"/>
      <c r="FQ37" s="30"/>
      <c r="FR37" s="30"/>
      <c r="FS37" s="30"/>
      <c r="FT37" s="36"/>
      <c r="FU37" s="36"/>
      <c r="FV37" s="36"/>
      <c r="FW37" s="36"/>
      <c r="FX37" s="36"/>
      <c r="FY37" s="36"/>
      <c r="FZ37" s="36"/>
      <c r="GA37" s="36"/>
      <c r="GB37" s="36"/>
      <c r="GC37" s="36"/>
      <c r="GD37" s="36"/>
      <c r="GE37" s="36"/>
      <c r="GF37" s="36"/>
      <c r="GG37" s="36"/>
      <c r="GH37" s="36"/>
      <c r="GI37" s="36"/>
      <c r="GJ37" s="36"/>
      <c r="GK37" s="36"/>
      <c r="GL37" s="36"/>
      <c r="GM37" s="36"/>
      <c r="GN37" s="36"/>
      <c r="GO37" s="30"/>
      <c r="GP37" s="30"/>
      <c r="GQ37" s="30"/>
      <c r="GR37" s="30"/>
      <c r="GS37" s="30"/>
      <c r="GT37" s="30"/>
      <c r="GU37" s="30"/>
      <c r="GV37" s="30"/>
      <c r="GW37" s="30"/>
      <c r="GX37" s="30"/>
      <c r="GY37" s="30"/>
      <c r="GZ37" s="30"/>
      <c r="HA37" s="30"/>
      <c r="HB37" s="30"/>
      <c r="HC37" s="30"/>
      <c r="HD37" s="30"/>
      <c r="HE37" s="30"/>
      <c r="HF37" s="30"/>
      <c r="HG37" s="30"/>
      <c r="HH37" s="30"/>
      <c r="HI37" s="30"/>
      <c r="HJ37" s="30"/>
      <c r="HK37" s="30"/>
      <c r="HL37" s="30"/>
      <c r="HM37" s="30"/>
      <c r="HN37" s="30"/>
      <c r="HO37" s="30"/>
      <c r="HP37" s="30"/>
      <c r="HQ37" s="30"/>
      <c r="HR37" s="30"/>
      <c r="HS37" s="30"/>
      <c r="HT37" s="30"/>
      <c r="HU37" s="30"/>
      <c r="HV37" s="30"/>
      <c r="HW37" s="30"/>
      <c r="HX37" s="30"/>
      <c r="HY37" s="30"/>
      <c r="HZ37" s="30"/>
      <c r="IA37" s="30"/>
      <c r="IB37" s="30"/>
      <c r="IC37" s="30"/>
      <c r="ID37" s="30"/>
      <c r="IE37" s="30"/>
      <c r="IF37" s="30"/>
      <c r="IG37" s="30"/>
      <c r="IH37" s="30"/>
      <c r="II37" s="30"/>
      <c r="IJ37" s="30"/>
      <c r="IK37" s="30"/>
      <c r="IL37" s="30"/>
      <c r="IM37" s="30"/>
      <c r="IN37" s="30"/>
      <c r="IO37" s="30"/>
      <c r="IP37" s="30"/>
      <c r="IQ37" s="30"/>
      <c r="IR37" s="30"/>
      <c r="IS37" s="30"/>
      <c r="IT37" s="30"/>
      <c r="IU37" s="30"/>
      <c r="IV37" s="30"/>
    </row>
    <row r="38" spans="1:256" s="50" customFormat="1" ht="12.75" hidden="1">
      <c r="A38" s="30"/>
      <c r="B38" s="30"/>
      <c r="C38" s="30"/>
      <c r="D38" s="30"/>
      <c r="E38" s="30"/>
      <c r="F38" s="30"/>
      <c r="G38" s="49"/>
      <c r="H38" s="49"/>
      <c r="J38" s="50">
        <v>87.58</v>
      </c>
      <c r="K38" s="50">
        <v>2.5</v>
      </c>
      <c r="L38" s="50">
        <v>2.5</v>
      </c>
      <c r="M38" s="50">
        <f t="shared" si="37"/>
        <v>85.08</v>
      </c>
      <c r="N38" s="50">
        <v>2.5</v>
      </c>
      <c r="O38" s="50">
        <f t="shared" si="38"/>
        <v>82.58</v>
      </c>
      <c r="P38" s="50">
        <v>2.5</v>
      </c>
      <c r="Q38" s="50">
        <f t="shared" si="39"/>
        <v>80.08</v>
      </c>
      <c r="R38" s="50">
        <v>2.5</v>
      </c>
      <c r="S38" s="50">
        <f aca="true" t="shared" si="63" ref="S38:S39">Q38-R38</f>
        <v>77.58</v>
      </c>
      <c r="T38" s="50">
        <v>2.5</v>
      </c>
      <c r="U38" s="50">
        <f t="shared" si="40"/>
        <v>75.08</v>
      </c>
      <c r="V38" s="50">
        <v>2.5</v>
      </c>
      <c r="W38" s="50">
        <f t="shared" si="41"/>
        <v>72.58</v>
      </c>
      <c r="X38" s="50">
        <v>2.5</v>
      </c>
      <c r="Y38" s="50">
        <f t="shared" si="42"/>
        <v>70.08</v>
      </c>
      <c r="Z38" s="50">
        <v>2.5</v>
      </c>
      <c r="AA38" s="50">
        <f t="shared" si="43"/>
        <v>67.58</v>
      </c>
      <c r="AB38" s="50">
        <f t="shared" si="44"/>
        <v>2.5</v>
      </c>
      <c r="AC38" s="50">
        <f t="shared" si="45"/>
        <v>65.08</v>
      </c>
      <c r="AD38" s="50">
        <f t="shared" si="46"/>
        <v>2.5</v>
      </c>
      <c r="AE38" s="50">
        <f t="shared" si="47"/>
        <v>62.58</v>
      </c>
      <c r="AF38" s="50">
        <f t="shared" si="48"/>
        <v>2.5</v>
      </c>
      <c r="AG38" s="50">
        <f t="shared" si="49"/>
        <v>60.08</v>
      </c>
      <c r="AH38" s="50">
        <v>2.5</v>
      </c>
      <c r="AK38" s="63"/>
      <c r="AL38" s="63"/>
      <c r="AM38" s="63"/>
      <c r="AN38" s="63"/>
      <c r="AO38" s="63"/>
      <c r="AP38" s="63"/>
      <c r="AQ38" s="63"/>
      <c r="AR38" s="63"/>
      <c r="AS38" s="63"/>
      <c r="AT38" s="63"/>
      <c r="AU38" s="63"/>
      <c r="AV38" s="63"/>
      <c r="AW38" s="63"/>
      <c r="AX38" s="63"/>
      <c r="AY38" s="63"/>
      <c r="AZ38" s="63"/>
      <c r="BZ38" s="63"/>
      <c r="CA38" s="63"/>
      <c r="CB38" s="63"/>
      <c r="CC38" s="63"/>
      <c r="CD38" s="63"/>
      <c r="CE38" s="63"/>
      <c r="CF38" s="63"/>
      <c r="CG38" s="63"/>
      <c r="CH38" s="63"/>
      <c r="CI38" s="63"/>
      <c r="CJ38" s="63"/>
      <c r="CK38" s="63"/>
      <c r="CL38" s="63"/>
      <c r="CM38" s="63"/>
      <c r="CN38" s="63"/>
      <c r="CO38" s="63"/>
      <c r="CP38" s="63"/>
      <c r="CQ38" s="63"/>
      <c r="CR38" s="63"/>
      <c r="EQ38" s="50">
        <v>0</v>
      </c>
      <c r="ER38" s="50">
        <f t="shared" si="50"/>
        <v>0</v>
      </c>
      <c r="ES38" s="50">
        <v>0</v>
      </c>
      <c r="ET38" s="50">
        <f t="shared" si="51"/>
        <v>0</v>
      </c>
      <c r="EU38" s="50">
        <v>0</v>
      </c>
      <c r="EV38" s="50">
        <f t="shared" si="52"/>
        <v>0</v>
      </c>
      <c r="EW38" s="50">
        <v>0</v>
      </c>
      <c r="EX38" s="50">
        <f aca="true" t="shared" si="64" ref="EX38:EX41">EV38-EW38</f>
        <v>0</v>
      </c>
      <c r="EY38" s="50">
        <v>0</v>
      </c>
      <c r="EZ38" s="50">
        <f t="shared" si="53"/>
        <v>0</v>
      </c>
      <c r="FA38" s="50">
        <v>0</v>
      </c>
      <c r="FB38" s="50">
        <f t="shared" si="54"/>
        <v>0</v>
      </c>
      <c r="FC38" s="50">
        <v>0</v>
      </c>
      <c r="FD38" s="50">
        <f t="shared" si="55"/>
        <v>0</v>
      </c>
      <c r="FE38" s="50">
        <v>0</v>
      </c>
      <c r="FF38" s="50">
        <f t="shared" si="56"/>
        <v>0</v>
      </c>
      <c r="FG38" s="50">
        <f t="shared" si="57"/>
        <v>0</v>
      </c>
      <c r="FH38" s="50">
        <f t="shared" si="58"/>
        <v>0</v>
      </c>
      <c r="FI38" s="50">
        <f t="shared" si="59"/>
        <v>0</v>
      </c>
      <c r="FJ38" s="50">
        <f t="shared" si="60"/>
        <v>0</v>
      </c>
      <c r="FK38" s="50">
        <v>0</v>
      </c>
      <c r="FL38" s="50">
        <f t="shared" si="61"/>
        <v>0</v>
      </c>
      <c r="FM38" s="45">
        <v>0</v>
      </c>
      <c r="FN38" s="50">
        <v>0</v>
      </c>
      <c r="FO38" s="33">
        <f t="shared" si="62"/>
        <v>0</v>
      </c>
      <c r="FP38" s="30"/>
      <c r="FQ38" s="30"/>
      <c r="FR38" s="30"/>
      <c r="FS38" s="30"/>
      <c r="FT38" s="36"/>
      <c r="FU38" s="36"/>
      <c r="FV38" s="36"/>
      <c r="FW38" s="36"/>
      <c r="FX38" s="36"/>
      <c r="FY38" s="36"/>
      <c r="FZ38" s="36"/>
      <c r="GA38" s="36"/>
      <c r="GB38" s="36"/>
      <c r="GC38" s="36"/>
      <c r="GD38" s="36"/>
      <c r="GE38" s="36"/>
      <c r="GF38" s="36"/>
      <c r="GG38" s="36"/>
      <c r="GH38" s="36"/>
      <c r="GI38" s="36"/>
      <c r="GJ38" s="36"/>
      <c r="GK38" s="36"/>
      <c r="GL38" s="36"/>
      <c r="GM38" s="36"/>
      <c r="GN38" s="36"/>
      <c r="GO38" s="30"/>
      <c r="GP38" s="30"/>
      <c r="GQ38" s="30"/>
      <c r="GR38" s="30"/>
      <c r="GS38" s="30"/>
      <c r="GT38" s="30"/>
      <c r="GU38" s="30"/>
      <c r="GV38" s="30"/>
      <c r="GW38" s="30"/>
      <c r="GX38" s="30"/>
      <c r="GY38" s="30"/>
      <c r="GZ38" s="30"/>
      <c r="HA38" s="30"/>
      <c r="HB38" s="30"/>
      <c r="HC38" s="30"/>
      <c r="HD38" s="30"/>
      <c r="HE38" s="30"/>
      <c r="HF38" s="30"/>
      <c r="HG38" s="30"/>
      <c r="HH38" s="30"/>
      <c r="HI38" s="30"/>
      <c r="HJ38" s="30"/>
      <c r="HK38" s="30"/>
      <c r="HL38" s="30"/>
      <c r="HM38" s="30"/>
      <c r="HN38" s="30"/>
      <c r="HO38" s="30"/>
      <c r="HP38" s="30"/>
      <c r="HQ38" s="30"/>
      <c r="HR38" s="30"/>
      <c r="HS38" s="30"/>
      <c r="HT38" s="30"/>
      <c r="HU38" s="30"/>
      <c r="HV38" s="30"/>
      <c r="HW38" s="30"/>
      <c r="HX38" s="30"/>
      <c r="HY38" s="30"/>
      <c r="HZ38" s="30"/>
      <c r="IA38" s="30"/>
      <c r="IB38" s="30"/>
      <c r="IC38" s="30"/>
      <c r="ID38" s="30"/>
      <c r="IE38" s="30"/>
      <c r="IF38" s="30"/>
      <c r="IG38" s="30"/>
      <c r="IH38" s="30"/>
      <c r="II38" s="30"/>
      <c r="IJ38" s="30"/>
      <c r="IK38" s="30"/>
      <c r="IL38" s="30"/>
      <c r="IM38" s="30"/>
      <c r="IN38" s="30"/>
      <c r="IO38" s="30"/>
      <c r="IP38" s="30"/>
      <c r="IQ38" s="30"/>
      <c r="IR38" s="30"/>
      <c r="IS38" s="30"/>
      <c r="IT38" s="30"/>
      <c r="IU38" s="30"/>
      <c r="IV38" s="30"/>
    </row>
    <row r="39" spans="1:256" s="50" customFormat="1" ht="12.75" hidden="1">
      <c r="A39" s="30"/>
      <c r="B39" s="30"/>
      <c r="C39" s="30"/>
      <c r="D39" s="30"/>
      <c r="E39" s="30"/>
      <c r="F39" s="30"/>
      <c r="G39" s="49"/>
      <c r="H39" s="49"/>
      <c r="J39" s="50">
        <v>0</v>
      </c>
      <c r="K39" s="50">
        <v>0</v>
      </c>
      <c r="L39" s="50">
        <v>0</v>
      </c>
      <c r="M39" s="50">
        <v>525.7</v>
      </c>
      <c r="N39" s="50">
        <v>14.6</v>
      </c>
      <c r="O39" s="50">
        <f t="shared" si="38"/>
        <v>511.1</v>
      </c>
      <c r="P39" s="50">
        <v>14.6</v>
      </c>
      <c r="Q39" s="50">
        <f t="shared" si="39"/>
        <v>496.5</v>
      </c>
      <c r="R39" s="50">
        <v>14.6</v>
      </c>
      <c r="S39" s="50">
        <f t="shared" si="63"/>
        <v>481.9</v>
      </c>
      <c r="T39" s="50">
        <v>14.6</v>
      </c>
      <c r="U39" s="50">
        <f t="shared" si="40"/>
        <v>467.29999999999995</v>
      </c>
      <c r="V39" s="50">
        <v>14.6</v>
      </c>
      <c r="W39" s="50">
        <f t="shared" si="41"/>
        <v>452.69999999999993</v>
      </c>
      <c r="X39" s="50">
        <v>14.6</v>
      </c>
      <c r="Y39" s="50">
        <f t="shared" si="42"/>
        <v>438.0999999999999</v>
      </c>
      <c r="Z39" s="50">
        <v>14.6</v>
      </c>
      <c r="AA39" s="50">
        <f t="shared" si="43"/>
        <v>423.4999999999999</v>
      </c>
      <c r="AB39" s="50">
        <f t="shared" si="44"/>
        <v>14.6</v>
      </c>
      <c r="AC39" s="50">
        <f t="shared" si="45"/>
        <v>408.89999999999986</v>
      </c>
      <c r="AD39" s="50">
        <f t="shared" si="46"/>
        <v>14.6</v>
      </c>
      <c r="AE39" s="50">
        <f t="shared" si="47"/>
        <v>394.29999999999984</v>
      </c>
      <c r="AF39" s="50">
        <f t="shared" si="48"/>
        <v>14.6</v>
      </c>
      <c r="AG39" s="50">
        <f t="shared" si="49"/>
        <v>379.6999999999998</v>
      </c>
      <c r="AH39" s="50">
        <v>14.6</v>
      </c>
      <c r="AK39" s="63"/>
      <c r="AL39" s="63"/>
      <c r="AM39" s="63"/>
      <c r="AN39" s="63"/>
      <c r="AO39" s="63"/>
      <c r="AP39" s="63"/>
      <c r="AQ39" s="63"/>
      <c r="AR39" s="63"/>
      <c r="AS39" s="63"/>
      <c r="AT39" s="63"/>
      <c r="AU39" s="63"/>
      <c r="AV39" s="63"/>
      <c r="AW39" s="63"/>
      <c r="AX39" s="63"/>
      <c r="AY39" s="63"/>
      <c r="AZ39" s="63"/>
      <c r="BZ39" s="63"/>
      <c r="CA39" s="63"/>
      <c r="CB39" s="63"/>
      <c r="CC39" s="63"/>
      <c r="CD39" s="63"/>
      <c r="CE39" s="63"/>
      <c r="CF39" s="63"/>
      <c r="CG39" s="63"/>
      <c r="CH39" s="63"/>
      <c r="CI39" s="63"/>
      <c r="CJ39" s="63"/>
      <c r="CK39" s="63"/>
      <c r="CL39" s="63"/>
      <c r="CM39" s="63"/>
      <c r="CN39" s="63"/>
      <c r="CO39" s="63"/>
      <c r="CP39" s="63"/>
      <c r="CQ39" s="63"/>
      <c r="CR39" s="63"/>
      <c r="EQ39" s="50">
        <v>0</v>
      </c>
      <c r="ER39" s="50">
        <f t="shared" si="50"/>
        <v>0</v>
      </c>
      <c r="ET39" s="50">
        <v>0</v>
      </c>
      <c r="EU39" s="50">
        <v>0</v>
      </c>
      <c r="EV39" s="50">
        <f t="shared" si="52"/>
        <v>0</v>
      </c>
      <c r="EW39" s="50">
        <v>0</v>
      </c>
      <c r="EX39" s="50">
        <f t="shared" si="64"/>
        <v>0</v>
      </c>
      <c r="EY39" s="50">
        <v>0</v>
      </c>
      <c r="EZ39" s="50">
        <f t="shared" si="53"/>
        <v>0</v>
      </c>
      <c r="FA39" s="50">
        <v>0</v>
      </c>
      <c r="FB39" s="50">
        <f t="shared" si="54"/>
        <v>0</v>
      </c>
      <c r="FC39" s="50">
        <v>0</v>
      </c>
      <c r="FD39" s="50">
        <f t="shared" si="55"/>
        <v>0</v>
      </c>
      <c r="FE39" s="50">
        <v>0</v>
      </c>
      <c r="FF39" s="50">
        <f t="shared" si="56"/>
        <v>0</v>
      </c>
      <c r="FG39" s="50">
        <f t="shared" si="57"/>
        <v>0</v>
      </c>
      <c r="FH39" s="50">
        <f t="shared" si="58"/>
        <v>0</v>
      </c>
      <c r="FI39" s="50">
        <f t="shared" si="59"/>
        <v>0</v>
      </c>
      <c r="FJ39" s="50">
        <f t="shared" si="60"/>
        <v>0</v>
      </c>
      <c r="FK39" s="50">
        <f>IF(FI39&gt;FJ39,FJ39,IF(FI39&lt;=FJ39,FI39,0))</f>
        <v>0</v>
      </c>
      <c r="FL39" s="50">
        <f t="shared" si="61"/>
        <v>0</v>
      </c>
      <c r="FM39" s="50">
        <v>0</v>
      </c>
      <c r="FN39" s="50">
        <f aca="true" t="shared" si="65" ref="FN39:FN42">FL39-FM39</f>
        <v>0</v>
      </c>
      <c r="FO39" s="33">
        <f t="shared" si="62"/>
        <v>0</v>
      </c>
      <c r="FP39" s="30"/>
      <c r="FQ39" s="30"/>
      <c r="FR39" s="30"/>
      <c r="FS39" s="30"/>
      <c r="FT39" s="36"/>
      <c r="FU39" s="36"/>
      <c r="FV39" s="36"/>
      <c r="FW39" s="36"/>
      <c r="FX39" s="36"/>
      <c r="FY39" s="36"/>
      <c r="FZ39" s="36"/>
      <c r="GA39" s="36"/>
      <c r="GB39" s="36"/>
      <c r="GC39" s="36"/>
      <c r="GD39" s="36"/>
      <c r="GE39" s="36"/>
      <c r="GF39" s="36"/>
      <c r="GG39" s="36"/>
      <c r="GH39" s="36"/>
      <c r="GI39" s="36"/>
      <c r="GJ39" s="36"/>
      <c r="GK39" s="36"/>
      <c r="GL39" s="36"/>
      <c r="GM39" s="36"/>
      <c r="GN39" s="36"/>
      <c r="GO39" s="30"/>
      <c r="GP39" s="30"/>
      <c r="GQ39" s="30"/>
      <c r="GR39" s="30"/>
      <c r="GS39" s="30"/>
      <c r="GT39" s="30"/>
      <c r="GU39" s="30"/>
      <c r="GV39" s="30"/>
      <c r="GW39" s="30"/>
      <c r="GX39" s="30"/>
      <c r="GY39" s="30"/>
      <c r="GZ39" s="30"/>
      <c r="HA39" s="30"/>
      <c r="HB39" s="30"/>
      <c r="HC39" s="30"/>
      <c r="HD39" s="30"/>
      <c r="HE39" s="30"/>
      <c r="HF39" s="30"/>
      <c r="HG39" s="30"/>
      <c r="HH39" s="30"/>
      <c r="HI39" s="30"/>
      <c r="HJ39" s="30"/>
      <c r="HK39" s="30"/>
      <c r="HL39" s="30"/>
      <c r="HM39" s="30"/>
      <c r="HN39" s="30"/>
      <c r="HO39" s="30"/>
      <c r="HP39" s="30"/>
      <c r="HQ39" s="30"/>
      <c r="HR39" s="30"/>
      <c r="HS39" s="30"/>
      <c r="HT39" s="30"/>
      <c r="HU39" s="30"/>
      <c r="HV39" s="30"/>
      <c r="HW39" s="30"/>
      <c r="HX39" s="30"/>
      <c r="HY39" s="30"/>
      <c r="HZ39" s="30"/>
      <c r="IA39" s="30"/>
      <c r="IB39" s="30"/>
      <c r="IC39" s="30"/>
      <c r="ID39" s="30"/>
      <c r="IE39" s="30"/>
      <c r="IF39" s="30"/>
      <c r="IG39" s="30"/>
      <c r="IH39" s="30"/>
      <c r="II39" s="30"/>
      <c r="IJ39" s="30"/>
      <c r="IK39" s="30"/>
      <c r="IL39" s="30"/>
      <c r="IM39" s="30"/>
      <c r="IN39" s="30"/>
      <c r="IO39" s="30"/>
      <c r="IP39" s="30"/>
      <c r="IQ39" s="30"/>
      <c r="IR39" s="30"/>
      <c r="IS39" s="30"/>
      <c r="IT39" s="30"/>
      <c r="IU39" s="30"/>
      <c r="IV39" s="30"/>
    </row>
    <row r="40" spans="1:256" s="50" customFormat="1" ht="12.75" hidden="1">
      <c r="A40" s="30"/>
      <c r="B40" s="30"/>
      <c r="C40" s="30"/>
      <c r="D40" s="30"/>
      <c r="E40" s="30"/>
      <c r="F40" s="30"/>
      <c r="G40" s="49"/>
      <c r="H40" s="49"/>
      <c r="AK40" s="63"/>
      <c r="AL40" s="63"/>
      <c r="AM40" s="63"/>
      <c r="AN40" s="63"/>
      <c r="AO40" s="63"/>
      <c r="AP40" s="63"/>
      <c r="AQ40" s="63"/>
      <c r="AR40" s="63"/>
      <c r="AS40" s="63"/>
      <c r="AT40" s="63"/>
      <c r="AU40" s="63"/>
      <c r="AV40" s="63"/>
      <c r="AW40" s="63"/>
      <c r="AX40" s="63"/>
      <c r="AY40" s="63"/>
      <c r="AZ40" s="63"/>
      <c r="BZ40" s="63"/>
      <c r="CA40" s="63"/>
      <c r="CB40" s="63"/>
      <c r="CC40" s="63"/>
      <c r="CD40" s="63"/>
      <c r="CE40" s="63"/>
      <c r="CF40" s="63"/>
      <c r="CG40" s="63"/>
      <c r="CH40" s="63"/>
      <c r="CI40" s="63"/>
      <c r="CJ40" s="63"/>
      <c r="CK40" s="63"/>
      <c r="CL40" s="63"/>
      <c r="CM40" s="63"/>
      <c r="CN40" s="63"/>
      <c r="CO40" s="63"/>
      <c r="CP40" s="63"/>
      <c r="CQ40" s="63"/>
      <c r="CR40" s="63"/>
      <c r="ER40" s="50">
        <f t="shared" si="50"/>
        <v>0</v>
      </c>
      <c r="ET40" s="50">
        <f aca="true" t="shared" si="66" ref="ET40:ET41">ER40-ES40</f>
        <v>0</v>
      </c>
      <c r="EV40" s="50">
        <f t="shared" si="52"/>
        <v>0</v>
      </c>
      <c r="EX40" s="50">
        <f t="shared" si="64"/>
        <v>0</v>
      </c>
      <c r="EZ40" s="50">
        <f t="shared" si="53"/>
        <v>0</v>
      </c>
      <c r="FB40" s="50">
        <f t="shared" si="54"/>
        <v>0</v>
      </c>
      <c r="FD40" s="50">
        <f t="shared" si="55"/>
        <v>0</v>
      </c>
      <c r="FF40" s="50">
        <f t="shared" si="56"/>
        <v>0</v>
      </c>
      <c r="FH40" s="50">
        <f t="shared" si="58"/>
        <v>0</v>
      </c>
      <c r="FJ40" s="50">
        <f t="shared" si="60"/>
        <v>0</v>
      </c>
      <c r="FL40" s="50">
        <f t="shared" si="61"/>
        <v>0</v>
      </c>
      <c r="FM40" s="50">
        <v>0</v>
      </c>
      <c r="FN40" s="50">
        <f t="shared" si="65"/>
        <v>0</v>
      </c>
      <c r="FO40" s="33">
        <f t="shared" si="62"/>
        <v>0</v>
      </c>
      <c r="FP40" s="30"/>
      <c r="FQ40" s="30"/>
      <c r="FR40" s="30"/>
      <c r="FS40" s="30"/>
      <c r="FT40" s="36"/>
      <c r="FU40" s="36"/>
      <c r="FV40" s="36"/>
      <c r="FW40" s="36"/>
      <c r="FX40" s="36"/>
      <c r="FY40" s="36"/>
      <c r="FZ40" s="36"/>
      <c r="GA40" s="36"/>
      <c r="GB40" s="36"/>
      <c r="GC40" s="36"/>
      <c r="GD40" s="36"/>
      <c r="GE40" s="36"/>
      <c r="GF40" s="36"/>
      <c r="GG40" s="36"/>
      <c r="GH40" s="36"/>
      <c r="GI40" s="36"/>
      <c r="GJ40" s="36"/>
      <c r="GK40" s="36"/>
      <c r="GL40" s="36"/>
      <c r="GM40" s="36"/>
      <c r="GN40" s="36"/>
      <c r="GO40" s="30"/>
      <c r="GP40" s="30"/>
      <c r="GQ40" s="30"/>
      <c r="GR40" s="30"/>
      <c r="GS40" s="30"/>
      <c r="GT40" s="30"/>
      <c r="GU40" s="30"/>
      <c r="GV40" s="30"/>
      <c r="GW40" s="30"/>
      <c r="GX40" s="30"/>
      <c r="GY40" s="30"/>
      <c r="GZ40" s="30"/>
      <c r="HA40" s="30"/>
      <c r="HB40" s="30"/>
      <c r="HC40" s="30"/>
      <c r="HD40" s="30"/>
      <c r="HE40" s="30"/>
      <c r="HF40" s="30"/>
      <c r="HG40" s="30"/>
      <c r="HH40" s="30"/>
      <c r="HI40" s="30"/>
      <c r="HJ40" s="30"/>
      <c r="HK40" s="30"/>
      <c r="HL40" s="30"/>
      <c r="HM40" s="30"/>
      <c r="HN40" s="30"/>
      <c r="HO40" s="30"/>
      <c r="HP40" s="30"/>
      <c r="HQ40" s="30"/>
      <c r="HR40" s="30"/>
      <c r="HS40" s="30"/>
      <c r="HT40" s="30"/>
      <c r="HU40" s="30"/>
      <c r="HV40" s="30"/>
      <c r="HW40" s="30"/>
      <c r="HX40" s="30"/>
      <c r="HY40" s="30"/>
      <c r="HZ40" s="30"/>
      <c r="IA40" s="30"/>
      <c r="IB40" s="30"/>
      <c r="IC40" s="30"/>
      <c r="ID40" s="30"/>
      <c r="IE40" s="30"/>
      <c r="IF40" s="30"/>
      <c r="IG40" s="30"/>
      <c r="IH40" s="30"/>
      <c r="II40" s="30"/>
      <c r="IJ40" s="30"/>
      <c r="IK40" s="30"/>
      <c r="IL40" s="30"/>
      <c r="IM40" s="30"/>
      <c r="IN40" s="30"/>
      <c r="IO40" s="30"/>
      <c r="IP40" s="30"/>
      <c r="IQ40" s="30"/>
      <c r="IR40" s="30"/>
      <c r="IS40" s="30"/>
      <c r="IT40" s="30"/>
      <c r="IU40" s="30"/>
      <c r="IV40" s="30"/>
    </row>
    <row r="41" spans="1:256" s="50" customFormat="1" ht="12.75" hidden="1">
      <c r="A41" s="30"/>
      <c r="B41" s="30"/>
      <c r="C41" s="30"/>
      <c r="D41" s="30"/>
      <c r="E41" s="30"/>
      <c r="F41" s="30"/>
      <c r="G41" s="49"/>
      <c r="H41" s="49"/>
      <c r="AK41" s="63"/>
      <c r="AL41" s="63"/>
      <c r="AM41" s="63"/>
      <c r="AN41" s="63"/>
      <c r="AO41" s="63"/>
      <c r="AP41" s="63"/>
      <c r="AQ41" s="63"/>
      <c r="AR41" s="63"/>
      <c r="AS41" s="63"/>
      <c r="AT41" s="63"/>
      <c r="AU41" s="63"/>
      <c r="AV41" s="63"/>
      <c r="AW41" s="63"/>
      <c r="AX41" s="63"/>
      <c r="AY41" s="63"/>
      <c r="AZ41" s="63"/>
      <c r="BZ41" s="63"/>
      <c r="CA41" s="63"/>
      <c r="CB41" s="63"/>
      <c r="CC41" s="63"/>
      <c r="CD41" s="63"/>
      <c r="CE41" s="63"/>
      <c r="CF41" s="63"/>
      <c r="CG41" s="63"/>
      <c r="CH41" s="63"/>
      <c r="CI41" s="63"/>
      <c r="CJ41" s="63"/>
      <c r="CK41" s="63"/>
      <c r="CL41" s="63"/>
      <c r="CM41" s="63"/>
      <c r="CN41" s="63"/>
      <c r="CO41" s="63"/>
      <c r="CP41" s="63"/>
      <c r="CQ41" s="63"/>
      <c r="CR41" s="63"/>
      <c r="ER41" s="50">
        <f t="shared" si="50"/>
        <v>0</v>
      </c>
      <c r="ET41" s="50">
        <f t="shared" si="66"/>
        <v>0</v>
      </c>
      <c r="EV41" s="50">
        <f t="shared" si="52"/>
        <v>0</v>
      </c>
      <c r="EX41" s="50">
        <f t="shared" si="64"/>
        <v>0</v>
      </c>
      <c r="EZ41" s="50">
        <f t="shared" si="53"/>
        <v>0</v>
      </c>
      <c r="FB41" s="50">
        <f t="shared" si="54"/>
        <v>0</v>
      </c>
      <c r="FD41" s="50">
        <f t="shared" si="55"/>
        <v>0</v>
      </c>
      <c r="FF41" s="50">
        <f t="shared" si="56"/>
        <v>0</v>
      </c>
      <c r="FH41" s="50">
        <f t="shared" si="58"/>
        <v>0</v>
      </c>
      <c r="FJ41" s="50">
        <f t="shared" si="60"/>
        <v>0</v>
      </c>
      <c r="FL41" s="50">
        <f t="shared" si="61"/>
        <v>0</v>
      </c>
      <c r="FM41" s="50">
        <v>0</v>
      </c>
      <c r="FN41" s="50">
        <f t="shared" si="65"/>
        <v>0</v>
      </c>
      <c r="FO41" s="33">
        <f t="shared" si="62"/>
        <v>0</v>
      </c>
      <c r="FP41" s="30"/>
      <c r="FQ41" s="30"/>
      <c r="FR41" s="30"/>
      <c r="FS41" s="30"/>
      <c r="FT41" s="36"/>
      <c r="FU41" s="36"/>
      <c r="FV41" s="36"/>
      <c r="FW41" s="36"/>
      <c r="FX41" s="36"/>
      <c r="FY41" s="36"/>
      <c r="FZ41" s="36"/>
      <c r="GA41" s="36"/>
      <c r="GB41" s="36"/>
      <c r="GC41" s="36"/>
      <c r="GD41" s="36"/>
      <c r="GE41" s="36"/>
      <c r="GF41" s="36"/>
      <c r="GG41" s="36"/>
      <c r="GH41" s="36"/>
      <c r="GI41" s="36"/>
      <c r="GJ41" s="36"/>
      <c r="GK41" s="36"/>
      <c r="GL41" s="36"/>
      <c r="GM41" s="36"/>
      <c r="GN41" s="36"/>
      <c r="GO41" s="30"/>
      <c r="GP41" s="30"/>
      <c r="GQ41" s="30"/>
      <c r="GR41" s="30"/>
      <c r="GS41" s="30"/>
      <c r="GT41" s="30"/>
      <c r="GU41" s="30"/>
      <c r="GV41" s="30"/>
      <c r="GW41" s="30"/>
      <c r="GX41" s="30"/>
      <c r="GY41" s="30"/>
      <c r="GZ41" s="30"/>
      <c r="HA41" s="30"/>
      <c r="HB41" s="30"/>
      <c r="HC41" s="30"/>
      <c r="HD41" s="30"/>
      <c r="HE41" s="30"/>
      <c r="HF41" s="30"/>
      <c r="HG41" s="30"/>
      <c r="HH41" s="30"/>
      <c r="HI41" s="30"/>
      <c r="HJ41" s="30"/>
      <c r="HK41" s="30"/>
      <c r="HL41" s="30"/>
      <c r="HM41" s="30"/>
      <c r="HN41" s="30"/>
      <c r="HO41" s="30"/>
      <c r="HP41" s="30"/>
      <c r="HQ41" s="30"/>
      <c r="HR41" s="30"/>
      <c r="HS41" s="30"/>
      <c r="HT41" s="30"/>
      <c r="HU41" s="30"/>
      <c r="HV41" s="30"/>
      <c r="HW41" s="30"/>
      <c r="HX41" s="30"/>
      <c r="HY41" s="30"/>
      <c r="HZ41" s="30"/>
      <c r="IA41" s="30"/>
      <c r="IB41" s="30"/>
      <c r="IC41" s="30"/>
      <c r="ID41" s="30"/>
      <c r="IE41" s="30"/>
      <c r="IF41" s="30"/>
      <c r="IG41" s="30"/>
      <c r="IH41" s="30"/>
      <c r="II41" s="30"/>
      <c r="IJ41" s="30"/>
      <c r="IK41" s="30"/>
      <c r="IL41" s="30"/>
      <c r="IM41" s="30"/>
      <c r="IN41" s="30"/>
      <c r="IO41" s="30"/>
      <c r="IP41" s="30"/>
      <c r="IQ41" s="30"/>
      <c r="IR41" s="30"/>
      <c r="IS41" s="30"/>
      <c r="IT41" s="30"/>
      <c r="IU41" s="30"/>
      <c r="IV41" s="30"/>
    </row>
    <row r="42" spans="1:256" s="50" customFormat="1" ht="12.75">
      <c r="A42" s="30"/>
      <c r="B42" s="30"/>
      <c r="C42" s="30" t="s">
        <v>40</v>
      </c>
      <c r="D42" s="30"/>
      <c r="E42" s="30">
        <v>2020</v>
      </c>
      <c r="F42" s="64">
        <v>43922</v>
      </c>
      <c r="G42" s="49" t="s">
        <v>41</v>
      </c>
      <c r="H42" s="49">
        <v>3</v>
      </c>
      <c r="I42" s="50">
        <v>512.39</v>
      </c>
      <c r="AK42" s="63"/>
      <c r="AL42" s="63"/>
      <c r="AM42" s="63"/>
      <c r="AN42" s="63"/>
      <c r="AO42" s="63"/>
      <c r="AP42" s="63"/>
      <c r="AQ42" s="63"/>
      <c r="AR42" s="63"/>
      <c r="AS42" s="63"/>
      <c r="AT42" s="63"/>
      <c r="AU42" s="63"/>
      <c r="AV42" s="63"/>
      <c r="AW42" s="63"/>
      <c r="AX42" s="63"/>
      <c r="AY42" s="63"/>
      <c r="AZ42" s="63"/>
      <c r="BZ42" s="63"/>
      <c r="CA42" s="63"/>
      <c r="CB42" s="63"/>
      <c r="CC42" s="63"/>
      <c r="CD42" s="63"/>
      <c r="CE42" s="63"/>
      <c r="CF42" s="63"/>
      <c r="CG42" s="63"/>
      <c r="CH42" s="63"/>
      <c r="CI42" s="63"/>
      <c r="CJ42" s="63"/>
      <c r="CK42" s="63"/>
      <c r="CL42" s="63"/>
      <c r="CM42" s="63"/>
      <c r="CN42" s="63"/>
      <c r="CO42" s="63"/>
      <c r="CP42" s="63"/>
      <c r="CQ42" s="63"/>
      <c r="CR42" s="63"/>
      <c r="EN42" s="50">
        <v>0</v>
      </c>
      <c r="EO42" s="50">
        <v>0</v>
      </c>
      <c r="EP42" s="58">
        <v>43952</v>
      </c>
      <c r="EQ42" s="50">
        <v>0</v>
      </c>
      <c r="ER42" s="50">
        <v>0</v>
      </c>
      <c r="ES42" s="50">
        <v>0</v>
      </c>
      <c r="ET42" s="50">
        <v>0</v>
      </c>
      <c r="EU42" s="50">
        <v>0</v>
      </c>
      <c r="EV42" s="50">
        <v>0</v>
      </c>
      <c r="EW42" s="50">
        <v>0</v>
      </c>
      <c r="EX42" s="50">
        <v>512.39</v>
      </c>
      <c r="EY42" s="50">
        <v>14.23</v>
      </c>
      <c r="EZ42" s="50">
        <f t="shared" si="53"/>
        <v>498.15999999999997</v>
      </c>
      <c r="FA42" s="50">
        <v>14.23</v>
      </c>
      <c r="FB42" s="50">
        <f t="shared" si="54"/>
        <v>483.92999999999995</v>
      </c>
      <c r="FC42" s="50">
        <v>14.23</v>
      </c>
      <c r="FD42" s="50">
        <f t="shared" si="55"/>
        <v>469.69999999999993</v>
      </c>
      <c r="FE42" s="50">
        <v>14.23</v>
      </c>
      <c r="FF42" s="50">
        <f t="shared" si="56"/>
        <v>455.4699999999999</v>
      </c>
      <c r="FG42" s="50">
        <v>14.23</v>
      </c>
      <c r="FH42" s="50">
        <f t="shared" si="58"/>
        <v>441.2399999999999</v>
      </c>
      <c r="FI42" s="50">
        <v>14.23</v>
      </c>
      <c r="FJ42" s="50">
        <f t="shared" si="60"/>
        <v>427.0099999999999</v>
      </c>
      <c r="FK42" s="50">
        <v>14.23</v>
      </c>
      <c r="FL42" s="50">
        <f t="shared" si="61"/>
        <v>412.77999999999986</v>
      </c>
      <c r="FM42" s="50">
        <v>14.23</v>
      </c>
      <c r="FN42" s="50">
        <f t="shared" si="65"/>
        <v>398.54999999999984</v>
      </c>
      <c r="FO42" s="33">
        <f t="shared" si="62"/>
        <v>113.84000000000015</v>
      </c>
      <c r="FP42" s="60" t="s">
        <v>34</v>
      </c>
      <c r="FQ42" s="60"/>
      <c r="FR42" s="60" t="s">
        <v>35</v>
      </c>
      <c r="FS42" s="60"/>
      <c r="FT42" s="36"/>
      <c r="FU42" s="36"/>
      <c r="FV42" s="36"/>
      <c r="FW42" s="36"/>
      <c r="FX42" s="36"/>
      <c r="FY42" s="36"/>
      <c r="FZ42" s="36"/>
      <c r="GA42" s="36"/>
      <c r="GB42" s="36"/>
      <c r="GC42" s="36"/>
      <c r="GD42" s="36"/>
      <c r="GE42" s="36"/>
      <c r="GF42" s="36"/>
      <c r="GG42" s="36"/>
      <c r="GH42" s="36"/>
      <c r="GI42" s="36"/>
      <c r="GJ42" s="36"/>
      <c r="GK42" s="36"/>
      <c r="GL42" s="36"/>
      <c r="GM42" s="36"/>
      <c r="GN42" s="36"/>
      <c r="GO42" s="30"/>
      <c r="GP42" s="30"/>
      <c r="GQ42" s="30"/>
      <c r="GR42" s="30"/>
      <c r="GS42" s="30"/>
      <c r="GT42" s="30"/>
      <c r="GU42" s="30"/>
      <c r="GV42" s="30"/>
      <c r="GW42" s="30"/>
      <c r="GX42" s="30"/>
      <c r="GY42" s="30"/>
      <c r="GZ42" s="30"/>
      <c r="HA42" s="30"/>
      <c r="HB42" s="30"/>
      <c r="HC42" s="30"/>
      <c r="HD42" s="30"/>
      <c r="HE42" s="30"/>
      <c r="HF42" s="30"/>
      <c r="HG42" s="30"/>
      <c r="HH42" s="30"/>
      <c r="HI42" s="30"/>
      <c r="HJ42" s="30"/>
      <c r="HK42" s="30"/>
      <c r="HL42" s="30"/>
      <c r="HM42" s="30"/>
      <c r="HN42" s="30"/>
      <c r="HO42" s="30"/>
      <c r="HP42" s="30"/>
      <c r="HQ42" s="30"/>
      <c r="HR42" s="30"/>
      <c r="HS42" s="30"/>
      <c r="HT42" s="30"/>
      <c r="HU42" s="30"/>
      <c r="HV42" s="30"/>
      <c r="HW42" s="30"/>
      <c r="HX42" s="30"/>
      <c r="HY42" s="30"/>
      <c r="HZ42" s="30"/>
      <c r="IA42" s="30"/>
      <c r="IB42" s="30"/>
      <c r="IC42" s="30"/>
      <c r="ID42" s="30"/>
      <c r="IE42" s="30"/>
      <c r="IF42" s="30"/>
      <c r="IG42" s="30"/>
      <c r="IH42" s="30"/>
      <c r="II42" s="30"/>
      <c r="IJ42" s="30"/>
      <c r="IK42" s="30"/>
      <c r="IL42" s="30"/>
      <c r="IM42" s="30"/>
      <c r="IN42" s="30"/>
      <c r="IO42" s="30"/>
      <c r="IP42" s="30"/>
      <c r="IQ42" s="30"/>
      <c r="IR42" s="30"/>
      <c r="IS42" s="30"/>
      <c r="IT42" s="30"/>
      <c r="IU42" s="30"/>
      <c r="IV42" s="30"/>
    </row>
    <row r="43" spans="1:256" s="40" customFormat="1" ht="12.75">
      <c r="A43" s="30"/>
      <c r="B43" s="65"/>
      <c r="C43" s="37" t="s">
        <v>42</v>
      </c>
      <c r="D43" s="37"/>
      <c r="E43" s="37"/>
      <c r="F43" s="37"/>
      <c r="G43" s="38"/>
      <c r="H43" s="38"/>
      <c r="I43" s="39">
        <f>SUM(I42:I42)</f>
        <v>512.39</v>
      </c>
      <c r="J43" s="40">
        <f>SUM(J37:J42)</f>
        <v>87.87</v>
      </c>
      <c r="K43" s="40">
        <f>SUM(K37:K42)</f>
        <v>566.39</v>
      </c>
      <c r="L43" s="40">
        <f>SUM(L37:L42)</f>
        <v>2.5</v>
      </c>
      <c r="M43" s="40">
        <f>SUM(M37:M42)</f>
        <v>611.07</v>
      </c>
      <c r="N43" s="40">
        <f>SUM(N36:N42)</f>
        <v>17.1</v>
      </c>
      <c r="O43" s="40">
        <f>SUM(O34:O42)</f>
        <v>594.55</v>
      </c>
      <c r="P43" s="40">
        <f>SUM(P33:P42)</f>
        <v>3903.79</v>
      </c>
      <c r="Q43" s="40">
        <f>SUM(Q32:Q42)</f>
        <v>475116.22</v>
      </c>
      <c r="R43" s="40">
        <f>SUM(R31:R42)</f>
        <v>4043.9700000000003</v>
      </c>
      <c r="S43" s="40">
        <f>SUM(S30:S42)</f>
        <v>473554.2100000001</v>
      </c>
      <c r="T43" s="40">
        <f>SUM(T29:T42)</f>
        <v>4154.9</v>
      </c>
      <c r="U43" s="40">
        <f>SUM(U28:U42)</f>
        <v>471503.69999999995</v>
      </c>
      <c r="V43" s="40">
        <f>SUM(V27:V42)</f>
        <v>4282.330000000001</v>
      </c>
      <c r="W43" s="40">
        <f>SUM(W26:W42)</f>
        <v>469932.61000000004</v>
      </c>
      <c r="X43" s="40">
        <f>SUM(X25:X42)</f>
        <v>4414.1</v>
      </c>
      <c r="Y43" s="40">
        <f>SUM(Y24:Y42)</f>
        <v>467194.34000000014</v>
      </c>
      <c r="Z43" s="40">
        <f>SUM(Z23:Z42)</f>
        <v>4532.839999999999</v>
      </c>
      <c r="AA43" s="40">
        <f>SUM(AA22:AA42)</f>
        <v>464407.6300000001</v>
      </c>
      <c r="AB43" s="40">
        <f>SUM(AB21:AB42)</f>
        <v>4644.919999999999</v>
      </c>
      <c r="AC43" s="40">
        <f>SUM(AC20:AC42)</f>
        <v>461425.62000000017</v>
      </c>
      <c r="AD43" s="40">
        <f>SUM(AD19:AD42)</f>
        <v>4759.32</v>
      </c>
      <c r="AE43" s="40">
        <f>SUM(AE18:AE42)</f>
        <v>458200.01</v>
      </c>
      <c r="AF43" s="40">
        <f>SUM(AF17:AF42)</f>
        <v>4868.219999999999</v>
      </c>
      <c r="AG43" s="40">
        <f>SUM(AG16:AG42)</f>
        <v>454706.52000000014</v>
      </c>
      <c r="AH43" s="40">
        <f>SUM(AH15:AH42)</f>
        <v>4983.2</v>
      </c>
      <c r="AK43" s="61"/>
      <c r="AL43" s="61"/>
      <c r="AM43" s="61"/>
      <c r="AN43" s="61"/>
      <c r="AO43" s="61"/>
      <c r="AP43" s="61"/>
      <c r="AQ43" s="61"/>
      <c r="AR43" s="61"/>
      <c r="AS43" s="61"/>
      <c r="AT43" s="61"/>
      <c r="AU43" s="61"/>
      <c r="AV43" s="61"/>
      <c r="AW43" s="61"/>
      <c r="AX43" s="61"/>
      <c r="AY43" s="61"/>
      <c r="AZ43" s="61"/>
      <c r="BZ43" s="61"/>
      <c r="CA43" s="61"/>
      <c r="CB43" s="61"/>
      <c r="CC43" s="61"/>
      <c r="CD43" s="61"/>
      <c r="CE43" s="61"/>
      <c r="CF43" s="61"/>
      <c r="CG43" s="61"/>
      <c r="CH43" s="61"/>
      <c r="CI43" s="61"/>
      <c r="CJ43" s="61"/>
      <c r="CK43" s="61"/>
      <c r="CL43" s="61"/>
      <c r="CM43" s="61"/>
      <c r="CN43" s="61"/>
      <c r="CO43" s="61"/>
      <c r="CP43" s="61"/>
      <c r="CQ43" s="61"/>
      <c r="CR43" s="61"/>
      <c r="EN43" s="40">
        <f>SUM(EN37:EN42)</f>
        <v>0</v>
      </c>
      <c r="EO43" s="40">
        <f>SUM(EO37:EO42)</f>
        <v>0</v>
      </c>
      <c r="EQ43" s="40">
        <f>SUM(EQ37:EQ42)</f>
        <v>0</v>
      </c>
      <c r="ER43" s="40">
        <f>SUM(ER37:ER42)</f>
        <v>0</v>
      </c>
      <c r="ES43" s="40">
        <f>SUM(ES36:ES42)</f>
        <v>0</v>
      </c>
      <c r="ET43" s="40">
        <f>SUM(ET34:ET42)</f>
        <v>0</v>
      </c>
      <c r="EU43" s="40">
        <f>SUM(EU37:EU42)</f>
        <v>0</v>
      </c>
      <c r="EV43" s="40">
        <f>SUM(EV37:EV42)</f>
        <v>0</v>
      </c>
      <c r="EW43" s="40">
        <f>SUM(EW37:EW42)</f>
        <v>0</v>
      </c>
      <c r="EX43" s="40">
        <f>SUM(EX37:EX42)</f>
        <v>512.39</v>
      </c>
      <c r="EY43" s="40">
        <f>SUM(EY37:EY42)</f>
        <v>14.23</v>
      </c>
      <c r="EZ43" s="40">
        <f>SUM(EZ37:EZ42)</f>
        <v>498.15999999999997</v>
      </c>
      <c r="FA43" s="40">
        <f>SUM(FA37:FA42)</f>
        <v>14.23</v>
      </c>
      <c r="FB43" s="40">
        <f>SUM(FB37:FB42)</f>
        <v>483.92999999999995</v>
      </c>
      <c r="FC43" s="40">
        <f>SUM(FC37:FC42)</f>
        <v>14.23</v>
      </c>
      <c r="FD43" s="40">
        <f>SUM(FD37:FD42)</f>
        <v>469.69999999999993</v>
      </c>
      <c r="FE43" s="40">
        <f>SUM(FE37:FE42)</f>
        <v>14.23</v>
      </c>
      <c r="FF43" s="40">
        <f>SUM(FF37:FF42)</f>
        <v>455.4699999999999</v>
      </c>
      <c r="FG43" s="40">
        <f>SUM(FG37:FG42)</f>
        <v>14.23</v>
      </c>
      <c r="FH43" s="40">
        <f>SUM(FH37:FH42)</f>
        <v>441.2399999999999</v>
      </c>
      <c r="FI43" s="40">
        <f>SUM(FI37:FI42)</f>
        <v>14.23</v>
      </c>
      <c r="FJ43" s="40">
        <f>SUM(FJ37:FJ42)</f>
        <v>427.0099999999999</v>
      </c>
      <c r="FK43" s="40">
        <f>SUM(FK37:FK42)</f>
        <v>14.23</v>
      </c>
      <c r="FL43" s="40">
        <f>SUM(FL42:FL42)</f>
        <v>412.77999999999986</v>
      </c>
      <c r="FM43" s="40">
        <f>SUM(FM42:FM42)</f>
        <v>14.23</v>
      </c>
      <c r="FN43" s="40">
        <f>SUM(FN37:FN42)</f>
        <v>398.54999999999984</v>
      </c>
      <c r="FO43" s="40">
        <f>SUM(FO42:FO42)</f>
        <v>113.84000000000015</v>
      </c>
      <c r="FP43" s="60"/>
      <c r="FQ43" s="60"/>
      <c r="FR43" s="60"/>
      <c r="FS43" s="60"/>
      <c r="FT43" s="36"/>
      <c r="FU43" s="36"/>
      <c r="FV43" s="36"/>
      <c r="FW43" s="36"/>
      <c r="FX43" s="36"/>
      <c r="FY43" s="36"/>
      <c r="FZ43" s="36"/>
      <c r="GA43" s="36"/>
      <c r="GB43" s="36"/>
      <c r="GC43" s="36"/>
      <c r="GD43" s="36"/>
      <c r="GE43" s="36"/>
      <c r="GF43" s="36"/>
      <c r="GG43" s="36"/>
      <c r="GH43" s="36"/>
      <c r="GI43" s="36"/>
      <c r="GJ43" s="36"/>
      <c r="GK43" s="36"/>
      <c r="GL43" s="36"/>
      <c r="GM43" s="36"/>
      <c r="GN43" s="36"/>
      <c r="GO43" s="30"/>
      <c r="GP43" s="30"/>
      <c r="GQ43" s="30"/>
      <c r="GR43" s="30"/>
      <c r="GS43" s="30"/>
      <c r="GT43" s="30"/>
      <c r="GU43" s="30"/>
      <c r="GV43" s="30"/>
      <c r="GW43" s="30"/>
      <c r="GX43" s="30"/>
      <c r="GY43" s="30"/>
      <c r="GZ43" s="30"/>
      <c r="HA43" s="30"/>
      <c r="HB43" s="30"/>
      <c r="HC43" s="30"/>
      <c r="HD43" s="30"/>
      <c r="HE43" s="30"/>
      <c r="HF43" s="30"/>
      <c r="HG43" s="30"/>
      <c r="HH43" s="30"/>
      <c r="HI43" s="30"/>
      <c r="HJ43" s="30"/>
      <c r="HK43" s="30"/>
      <c r="HL43" s="30"/>
      <c r="HM43" s="30"/>
      <c r="HN43" s="30"/>
      <c r="HO43" s="30"/>
      <c r="HP43" s="30"/>
      <c r="HQ43" s="30"/>
      <c r="HR43" s="30"/>
      <c r="HS43" s="30"/>
      <c r="HT43" s="30"/>
      <c r="HU43" s="30"/>
      <c r="HV43" s="30"/>
      <c r="HW43" s="30"/>
      <c r="HX43" s="30"/>
      <c r="HY43" s="30"/>
      <c r="HZ43" s="30"/>
      <c r="IA43" s="30"/>
      <c r="IB43" s="30"/>
      <c r="IC43" s="30"/>
      <c r="ID43" s="30"/>
      <c r="IE43" s="30"/>
      <c r="IF43" s="30"/>
      <c r="IG43" s="30"/>
      <c r="IH43" s="30"/>
      <c r="II43" s="30"/>
      <c r="IJ43" s="30"/>
      <c r="IK43" s="30"/>
      <c r="IL43" s="30"/>
      <c r="IM43" s="30"/>
      <c r="IN43" s="30"/>
      <c r="IO43" s="30"/>
      <c r="IP43" s="30"/>
      <c r="IQ43" s="30"/>
      <c r="IR43" s="30"/>
      <c r="IS43" s="30"/>
      <c r="IT43" s="30"/>
      <c r="IU43" s="30"/>
      <c r="IV43" s="30"/>
    </row>
    <row r="44" spans="1:256" s="68" customFormat="1" ht="12.75">
      <c r="A44" s="31"/>
      <c r="B44" s="65"/>
      <c r="C44" s="66" t="s">
        <v>43</v>
      </c>
      <c r="D44" s="66"/>
      <c r="E44" s="66"/>
      <c r="F44" s="66"/>
      <c r="G44" s="67"/>
      <c r="H44" s="67"/>
      <c r="I44" s="39">
        <f>SUM(I43+I36+I33+I9)</f>
        <v>24581.34</v>
      </c>
      <c r="J44" s="40">
        <f>SUM(J43+J36+J33+J9)</f>
        <v>499711.52</v>
      </c>
      <c r="K44" s="40">
        <f>SUM(K43+K36+K33+K9)</f>
        <v>505546.07999999996</v>
      </c>
      <c r="L44" s="40">
        <f>SUM(L43+L36+L33+L9)</f>
        <v>4186.049999999999</v>
      </c>
      <c r="M44" s="40" t="e">
        <f>SUM(M43+#REF!+#REF!+#REF!)</f>
        <v>#REF!</v>
      </c>
      <c r="N44" s="40" t="e">
        <f>SUM(N43+#REF!+#REF!+#REF!)</f>
        <v>#REF!</v>
      </c>
      <c r="O44" s="40" t="e">
        <f>SUM(O43+#REF!+#REF!+#REF!)</f>
        <v>#REF!</v>
      </c>
      <c r="P44" s="40" t="e">
        <f>SUM(P43+#REF!+#REF!+#REF!)</f>
        <v>#REF!</v>
      </c>
      <c r="Q44" s="40" t="e">
        <f>SUM(Q43+#REF!+#REF!+#REF!)</f>
        <v>#REF!</v>
      </c>
      <c r="R44" s="40" t="e">
        <f>SUM(R43+#REF!+#REF!+#REF!)</f>
        <v>#REF!</v>
      </c>
      <c r="S44" s="40" t="e">
        <f>SUM(S43+#REF!+#REF!+#REF!)</f>
        <v>#REF!</v>
      </c>
      <c r="T44" s="40" t="e">
        <f>SUM(T43+#REF!+#REF!+#REF!)</f>
        <v>#REF!</v>
      </c>
      <c r="U44" s="40" t="e">
        <f>SUM(U43+#REF!+#REF!+#REF!)</f>
        <v>#REF!</v>
      </c>
      <c r="V44" s="40" t="e">
        <f>SUM(V43+#REF!+#REF!+#REF!)</f>
        <v>#REF!</v>
      </c>
      <c r="W44" s="40" t="e">
        <f>SUM(W43+#REF!+#REF!+#REF!)</f>
        <v>#REF!</v>
      </c>
      <c r="X44" s="40" t="e">
        <f>SUM(X43+#REF!+#REF!+#REF!)</f>
        <v>#REF!</v>
      </c>
      <c r="Y44" s="40" t="e">
        <f>SUM(Y43+#REF!+#REF!+#REF!)</f>
        <v>#REF!</v>
      </c>
      <c r="Z44" s="40" t="e">
        <f>SUM(Z43+#REF!+#REF!+#REF!)</f>
        <v>#REF!</v>
      </c>
      <c r="AA44" s="40" t="e">
        <f>SUM(AA43+#REF!+#REF!+#REF!)</f>
        <v>#REF!</v>
      </c>
      <c r="AB44" s="40" t="e">
        <f>SUM(AB43+#REF!+#REF!+#REF!)</f>
        <v>#REF!</v>
      </c>
      <c r="AC44" s="40" t="e">
        <f>SUM(AC43+#REF!+#REF!+#REF!)</f>
        <v>#REF!</v>
      </c>
      <c r="AD44" s="40" t="e">
        <f>SUM(AD43+#REF!+#REF!+#REF!)</f>
        <v>#REF!</v>
      </c>
      <c r="AE44" s="40" t="e">
        <f>SUM(AE43+#REF!+#REF!+#REF!)</f>
        <v>#REF!</v>
      </c>
      <c r="AF44" s="40" t="e">
        <f>SUM(AF43+#REF!+#REF!+#REF!)</f>
        <v>#REF!</v>
      </c>
      <c r="AG44" s="40" t="e">
        <f>SUM(AG43+#REF!+#REF!+#REF!)</f>
        <v>#REF!</v>
      </c>
      <c r="AH44" s="40" t="e">
        <f>SUM(AH43+#REF!+#REF!+#REF!)</f>
        <v>#REF!</v>
      </c>
      <c r="AK44" s="61"/>
      <c r="AL44" s="61"/>
      <c r="AM44" s="61"/>
      <c r="AN44" s="61"/>
      <c r="AO44" s="61"/>
      <c r="AP44" s="61"/>
      <c r="AQ44" s="61"/>
      <c r="AR44" s="61"/>
      <c r="AS44" s="61"/>
      <c r="AT44" s="61"/>
      <c r="AU44" s="61"/>
      <c r="AV44" s="61"/>
      <c r="AW44" s="61"/>
      <c r="AX44" s="61"/>
      <c r="AY44" s="61"/>
      <c r="AZ44" s="61"/>
      <c r="BZ44" s="61"/>
      <c r="CA44" s="61"/>
      <c r="CB44" s="61"/>
      <c r="CC44" s="61"/>
      <c r="CD44" s="61"/>
      <c r="CE44" s="61"/>
      <c r="CF44" s="61"/>
      <c r="CG44" s="61"/>
      <c r="CH44" s="61"/>
      <c r="CI44" s="61"/>
      <c r="CJ44" s="61"/>
      <c r="CK44" s="61"/>
      <c r="CL44" s="61"/>
      <c r="CM44" s="61"/>
      <c r="CN44" s="61"/>
      <c r="CO44" s="61"/>
      <c r="CP44" s="61"/>
      <c r="CQ44" s="61"/>
      <c r="CR44" s="61"/>
      <c r="EN44" s="40">
        <f>SUM(EN43+EN36+EN33+EN9)</f>
        <v>0</v>
      </c>
      <c r="EO44" s="40">
        <f>SUM(EO43+EO36+EO33+EO9)</f>
        <v>0</v>
      </c>
      <c r="EP44" s="40"/>
      <c r="EQ44" s="40">
        <f>SUM(EQ43+EQ36+EQ33+EQ9)</f>
        <v>0</v>
      </c>
      <c r="ER44" s="40">
        <f>SUM(ER43+ER36+ER33+ER9)</f>
        <v>0</v>
      </c>
      <c r="ES44" s="40">
        <f>SUM(ES43+ES36+ES33+ES9)</f>
        <v>0</v>
      </c>
      <c r="ET44" s="40">
        <f>SUM(ET43+ET36+ET33+ET9)</f>
        <v>0</v>
      </c>
      <c r="EU44" s="40">
        <f>SUM(EU43+EU36+EU33+EU9)</f>
        <v>0</v>
      </c>
      <c r="EV44" s="40">
        <f>SUM(EV43+EV36+EV33+EV9)</f>
        <v>0</v>
      </c>
      <c r="EW44" s="40">
        <f>SUM(EW43+EW36+EW33+EW9)</f>
        <v>0</v>
      </c>
      <c r="EX44" s="40">
        <f>SUM(EX43+EX36+EX33+EX9)</f>
        <v>512.39</v>
      </c>
      <c r="EY44" s="40">
        <f>SUM(EY43+EY36+EY33+EY9)</f>
        <v>14.23</v>
      </c>
      <c r="EZ44" s="40">
        <f>SUM(EZ43+EZ36+EZ33+EZ9)</f>
        <v>498.15999999999997</v>
      </c>
      <c r="FA44" s="40">
        <f>SUM(FA43+FA36+FA33+FA9)</f>
        <v>14.23</v>
      </c>
      <c r="FB44" s="40">
        <f>SUM(FB43+FB36+FB33+FB9)</f>
        <v>483.92999999999995</v>
      </c>
      <c r="FC44" s="40">
        <f>SUM(FC43+FC36+FC33+FC9)</f>
        <v>14.23</v>
      </c>
      <c r="FD44" s="40">
        <f>SUM(FD43+FD36+FD33+FD9)</f>
        <v>469.69999999999993</v>
      </c>
      <c r="FE44" s="40">
        <f>SUM(FE43+FE36+FE33+FE9)</f>
        <v>14.23</v>
      </c>
      <c r="FF44" s="40">
        <f>SUM(FF43+FF36+FF33+FF9)</f>
        <v>21559.420000000002</v>
      </c>
      <c r="FG44" s="40">
        <f>SUM(FG43+FG36+FG33+FG9)</f>
        <v>277.99</v>
      </c>
      <c r="FH44" s="40">
        <f>SUM(FH43+FH36+FH33+FH9)</f>
        <v>21281.430000000004</v>
      </c>
      <c r="FI44" s="40">
        <f>SUM(FI43+FI36+FI33+FI9)</f>
        <v>278.03000000000003</v>
      </c>
      <c r="FJ44" s="40">
        <f>SUM(FJ43+FJ36+FJ33+FJ9)</f>
        <v>21003.4</v>
      </c>
      <c r="FK44" s="40">
        <f>SUM(FK43+FK36+FK33+FK9)</f>
        <v>278.03000000000003</v>
      </c>
      <c r="FL44" s="40">
        <f>SUM(FL43+FL36+FL33+FL9)</f>
        <v>20725.370000000003</v>
      </c>
      <c r="FM44" s="40">
        <f>SUM(FM43+FM36+FM33+FM9)</f>
        <v>278.03000000000003</v>
      </c>
      <c r="FN44" s="40">
        <f>SUM(FN43+FN36+FN33+FN9)</f>
        <v>23412.340000000004</v>
      </c>
      <c r="FO44" s="40">
        <f>SUM(FO43+FO36+FO33+FO9)</f>
        <v>1168.9999999999964</v>
      </c>
      <c r="FP44" s="60"/>
      <c r="FQ44" s="60"/>
      <c r="FR44" s="60"/>
      <c r="FS44" s="60"/>
      <c r="FT44" s="36"/>
      <c r="FU44" s="36"/>
      <c r="FV44" s="36"/>
      <c r="FW44" s="36"/>
      <c r="FX44" s="36"/>
      <c r="FY44" s="36"/>
      <c r="FZ44" s="36"/>
      <c r="GA44" s="36"/>
      <c r="GB44" s="36"/>
      <c r="GC44" s="36"/>
      <c r="GD44" s="36"/>
      <c r="GE44" s="36"/>
      <c r="GF44" s="36"/>
      <c r="GG44" s="36"/>
      <c r="GH44" s="36"/>
      <c r="GI44" s="36"/>
      <c r="GJ44" s="36"/>
      <c r="GK44" s="36"/>
      <c r="GL44" s="36"/>
      <c r="GM44" s="36"/>
      <c r="GN44" s="36"/>
      <c r="GO44" s="31"/>
      <c r="GP44" s="31"/>
      <c r="GQ44" s="31"/>
      <c r="GR44" s="31"/>
      <c r="GS44" s="31"/>
      <c r="GT44" s="31"/>
      <c r="GU44" s="31"/>
      <c r="GV44" s="31"/>
      <c r="GW44" s="31"/>
      <c r="GX44" s="31"/>
      <c r="GY44" s="31"/>
      <c r="GZ44" s="31"/>
      <c r="HA44" s="31"/>
      <c r="HB44" s="31"/>
      <c r="HC44" s="31"/>
      <c r="HD44" s="31"/>
      <c r="HE44" s="31"/>
      <c r="HF44" s="31"/>
      <c r="HG44" s="31"/>
      <c r="HH44" s="31"/>
      <c r="HI44" s="31"/>
      <c r="HJ44" s="31"/>
      <c r="HK44" s="31"/>
      <c r="HL44" s="31"/>
      <c r="HM44" s="31"/>
      <c r="HN44" s="31"/>
      <c r="HO44" s="31"/>
      <c r="HP44" s="31"/>
      <c r="HQ44" s="31"/>
      <c r="HR44" s="31"/>
      <c r="HS44" s="31"/>
      <c r="HT44" s="31"/>
      <c r="HU44" s="31"/>
      <c r="HV44" s="31"/>
      <c r="HW44" s="31"/>
      <c r="HX44" s="31"/>
      <c r="HY44" s="31"/>
      <c r="HZ44" s="31"/>
      <c r="IA44" s="31"/>
      <c r="IB44" s="31"/>
      <c r="IC44" s="31"/>
      <c r="ID44" s="31"/>
      <c r="IE44" s="31"/>
      <c r="IF44" s="31"/>
      <c r="IG44" s="31"/>
      <c r="IH44" s="31"/>
      <c r="II44" s="31"/>
      <c r="IJ44" s="31"/>
      <c r="IK44" s="31"/>
      <c r="IL44" s="31"/>
      <c r="IM44" s="31"/>
      <c r="IN44" s="31"/>
      <c r="IO44" s="31"/>
      <c r="IP44" s="31"/>
      <c r="IQ44" s="31"/>
      <c r="IR44" s="31"/>
      <c r="IS44" s="31"/>
      <c r="IT44" s="31"/>
      <c r="IU44" s="31"/>
      <c r="IV44" s="31"/>
    </row>
    <row r="45" spans="37:96" s="36" customFormat="1" ht="12.75">
      <c r="AK45" s="69"/>
      <c r="AL45" s="69"/>
      <c r="AM45" s="69"/>
      <c r="AN45" s="69"/>
      <c r="AO45" s="69"/>
      <c r="AP45" s="69"/>
      <c r="AQ45" s="69"/>
      <c r="AR45" s="69"/>
      <c r="AS45" s="69"/>
      <c r="AT45" s="69"/>
      <c r="AU45" s="69"/>
      <c r="AV45" s="69"/>
      <c r="AW45" s="69"/>
      <c r="AX45" s="69"/>
      <c r="AY45" s="69"/>
      <c r="AZ45" s="69"/>
      <c r="BZ45" s="69"/>
      <c r="CA45" s="69"/>
      <c r="CB45" s="69"/>
      <c r="CC45" s="69"/>
      <c r="CD45" s="69"/>
      <c r="CE45" s="69"/>
      <c r="CF45" s="69"/>
      <c r="CG45" s="69"/>
      <c r="CH45" s="69"/>
      <c r="CI45" s="69"/>
      <c r="CJ45" s="69"/>
      <c r="CK45" s="69"/>
      <c r="CL45" s="69"/>
      <c r="CM45" s="69"/>
      <c r="CN45" s="69"/>
      <c r="CO45" s="69"/>
      <c r="CP45" s="69"/>
      <c r="CQ45" s="69"/>
      <c r="CR45" s="69"/>
    </row>
  </sheetData>
  <sheetProtection selectLockedCells="1" selectUnlockedCells="1"/>
  <mergeCells count="70">
    <mergeCell ref="C3:EN3"/>
    <mergeCell ref="C5:C7"/>
    <mergeCell ref="G5:G7"/>
    <mergeCell ref="H5:H7"/>
    <mergeCell ref="I5:I7"/>
    <mergeCell ref="J5:J7"/>
    <mergeCell ref="K5:K7"/>
    <mergeCell ref="EP5:EP7"/>
    <mergeCell ref="FP5:FQ7"/>
    <mergeCell ref="FR5:FS7"/>
    <mergeCell ref="L6:L7"/>
    <mergeCell ref="M6:M7"/>
    <mergeCell ref="N6:N7"/>
    <mergeCell ref="O6:O7"/>
    <mergeCell ref="P6:P7"/>
    <mergeCell ref="Q6:Q7"/>
    <mergeCell ref="R6:R7"/>
    <mergeCell ref="S6:S7"/>
    <mergeCell ref="T6:T7"/>
    <mergeCell ref="U6:U7"/>
    <mergeCell ref="V6:V7"/>
    <mergeCell ref="W6:W7"/>
    <mergeCell ref="X6:X7"/>
    <mergeCell ref="Y6:Y7"/>
    <mergeCell ref="Z6:Z7"/>
    <mergeCell ref="AA6:AA7"/>
    <mergeCell ref="AB6:AB7"/>
    <mergeCell ref="AC6:AC7"/>
    <mergeCell ref="AD6:AD7"/>
    <mergeCell ref="AE6:AE7"/>
    <mergeCell ref="AF6:AF7"/>
    <mergeCell ref="AG6:AG7"/>
    <mergeCell ref="AH6:AH7"/>
    <mergeCell ref="EN6:EN7"/>
    <mergeCell ref="EQ6:EQ7"/>
    <mergeCell ref="ER6:ER7"/>
    <mergeCell ref="ES6:ES7"/>
    <mergeCell ref="ET6:ET7"/>
    <mergeCell ref="EU6:EU7"/>
    <mergeCell ref="EV6:EV7"/>
    <mergeCell ref="EW6:EW7"/>
    <mergeCell ref="EX6:EX7"/>
    <mergeCell ref="EY6:EY7"/>
    <mergeCell ref="EZ6:EZ7"/>
    <mergeCell ref="FA6:FA7"/>
    <mergeCell ref="FB6:FB7"/>
    <mergeCell ref="FC6:FC7"/>
    <mergeCell ref="FD6:FD7"/>
    <mergeCell ref="FE6:FE7"/>
    <mergeCell ref="FF6:FF7"/>
    <mergeCell ref="FG6:FG7"/>
    <mergeCell ref="FH6:FH7"/>
    <mergeCell ref="FI6:FI7"/>
    <mergeCell ref="FJ6:FJ7"/>
    <mergeCell ref="FK6:FK7"/>
    <mergeCell ref="FL6:FL7"/>
    <mergeCell ref="FM6:FM7"/>
    <mergeCell ref="FN6:FN7"/>
    <mergeCell ref="FP34:FQ34"/>
    <mergeCell ref="FR34:FS34"/>
    <mergeCell ref="FP35:FQ35"/>
    <mergeCell ref="FR35:FS35"/>
    <mergeCell ref="FP36:FQ36"/>
    <mergeCell ref="FR36:FS36"/>
    <mergeCell ref="FP42:FQ42"/>
    <mergeCell ref="FR42:FS42"/>
    <mergeCell ref="FP43:FQ43"/>
    <mergeCell ref="FR43:FS43"/>
    <mergeCell ref="FP44:FQ44"/>
    <mergeCell ref="FR44:FS44"/>
  </mergeCells>
  <printOptions/>
  <pageMargins left="1.3777777777777778" right="0" top="1.18125" bottom="0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2062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2018-11-09T07:45:41Z</cp:lastPrinted>
  <dcterms:created xsi:type="dcterms:W3CDTF">1996-10-14T23:33:28Z</dcterms:created>
  <dcterms:modified xsi:type="dcterms:W3CDTF">2021-06-28T05:32:49Z</dcterms:modified>
  <cp:category/>
  <cp:version/>
  <cp:contentType/>
  <cp:contentStatus/>
  <cp:revision>41</cp:revision>
</cp:coreProperties>
</file>